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ttps://negopartner.sharepoint.com/sites/Commun/Documents partages/MARCHE PUBLIC/Ministères Sociaux/Nouveau Marché/02. DCE/V22.10.25/"/>
    </mc:Choice>
  </mc:AlternateContent>
  <xr:revisionPtr revIDLastSave="1" documentId="8_{22F0EA1F-9CA5-40CC-AC01-10C5663A415D}" xr6:coauthVersionLast="36" xr6:coauthVersionMax="36" xr10:uidLastSave="{382E99BD-292F-4E3A-95AA-3FA99661D14F}"/>
  <bookViews>
    <workbookView xWindow="0" yWindow="0" windowWidth="23040" windowHeight="8424" xr2:uid="{90AF6492-6D71-4835-B61A-75B0A10C0EF1}"/>
  </bookViews>
  <sheets>
    <sheet name="BPU" sheetId="1" r:id="rId1"/>
    <sheet name="DQE" sheetId="5"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5" l="1"/>
  <c r="D98" i="5" l="1"/>
  <c r="D99" i="5"/>
  <c r="D100" i="5"/>
  <c r="D101" i="5"/>
  <c r="D102" i="5"/>
  <c r="D103" i="5"/>
  <c r="D104" i="5"/>
  <c r="D97" i="5"/>
  <c r="D96" i="5"/>
  <c r="D95" i="5"/>
  <c r="D94" i="5"/>
  <c r="D93" i="5"/>
  <c r="D92" i="5"/>
  <c r="D91" i="5"/>
  <c r="D88" i="5"/>
  <c r="D89" i="5"/>
  <c r="D90" i="5"/>
  <c r="D87" i="5"/>
  <c r="D86" i="5"/>
  <c r="D85" i="5"/>
  <c r="D84" i="5"/>
  <c r="D83" i="5"/>
  <c r="D82" i="5"/>
  <c r="D81" i="5"/>
  <c r="D80" i="5"/>
  <c r="D79" i="5"/>
  <c r="D78" i="5"/>
  <c r="D71" i="5"/>
  <c r="D72" i="5"/>
  <c r="D73" i="5"/>
  <c r="D74" i="5"/>
  <c r="D75" i="5"/>
  <c r="D76" i="5"/>
  <c r="D70" i="5"/>
  <c r="D59" i="5"/>
  <c r="D58" i="5"/>
  <c r="D57" i="5"/>
  <c r="D110" i="5"/>
  <c r="D112" i="5"/>
  <c r="D111" i="5"/>
  <c r="D107" i="5"/>
  <c r="D108" i="5"/>
  <c r="D106" i="5"/>
  <c r="D66" i="5"/>
  <c r="D62" i="5"/>
  <c r="D63" i="5"/>
  <c r="D64" i="5"/>
  <c r="D65" i="5"/>
  <c r="D61" i="5"/>
  <c r="D22" i="5"/>
  <c r="D23" i="5"/>
  <c r="D24" i="5"/>
  <c r="D25" i="5"/>
  <c r="D26" i="5"/>
  <c r="D27" i="5"/>
  <c r="D28" i="5"/>
  <c r="D29" i="5"/>
  <c r="D30" i="5"/>
  <c r="D31" i="5"/>
  <c r="D32" i="5"/>
  <c r="D33" i="5"/>
  <c r="D34" i="5"/>
  <c r="D35" i="5"/>
  <c r="D36" i="5"/>
  <c r="D37" i="5"/>
  <c r="D38" i="5"/>
  <c r="D39" i="5"/>
  <c r="D40" i="5"/>
  <c r="D41" i="5"/>
  <c r="D42" i="5"/>
  <c r="D43" i="5"/>
  <c r="D44" i="5"/>
  <c r="D45" i="5"/>
  <c r="D46" i="5"/>
  <c r="D47" i="5"/>
  <c r="D48" i="5"/>
  <c r="D49" i="5"/>
  <c r="D50" i="5"/>
  <c r="D51" i="5"/>
  <c r="D52" i="5"/>
  <c r="D53" i="5"/>
  <c r="D54" i="5"/>
  <c r="D55" i="5"/>
  <c r="D14" i="5"/>
  <c r="D15" i="5"/>
  <c r="D16" i="5"/>
  <c r="D17" i="5"/>
  <c r="D18" i="5"/>
  <c r="D19" i="5"/>
  <c r="D20" i="5"/>
  <c r="D21" i="5"/>
  <c r="D13" i="5"/>
  <c r="D12" i="5"/>
  <c r="D11" i="5"/>
  <c r="I54" i="1" l="1"/>
  <c r="H54" i="1"/>
  <c r="G54" i="1"/>
  <c r="F54" i="1"/>
  <c r="E54" i="1"/>
  <c r="I120" i="1" l="1"/>
  <c r="H120" i="1"/>
  <c r="G120" i="1"/>
  <c r="F120" i="1"/>
  <c r="E120" i="1"/>
  <c r="I59" i="1" l="1"/>
  <c r="H59" i="1"/>
  <c r="G59" i="1"/>
  <c r="F59" i="1"/>
  <c r="E59" i="1"/>
  <c r="I58" i="1"/>
  <c r="H58" i="1"/>
  <c r="G58" i="1"/>
  <c r="F58" i="1"/>
  <c r="E58" i="1"/>
  <c r="I57" i="1"/>
  <c r="H57" i="1"/>
  <c r="G57" i="1"/>
  <c r="F57" i="1"/>
  <c r="E57" i="1"/>
  <c r="I53" i="1"/>
  <c r="H53" i="1"/>
  <c r="G53" i="1"/>
  <c r="F53" i="1"/>
  <c r="E53" i="1"/>
  <c r="I52" i="1"/>
  <c r="H52" i="1"/>
  <c r="G52" i="1"/>
  <c r="F52" i="1"/>
  <c r="E52" i="1"/>
  <c r="I35" i="1"/>
  <c r="H35" i="1"/>
  <c r="G35" i="1"/>
  <c r="F35" i="1"/>
  <c r="E35" i="1"/>
  <c r="I125" i="1" l="1"/>
  <c r="H125" i="1"/>
  <c r="G125" i="1"/>
  <c r="F125" i="1"/>
  <c r="E125" i="1"/>
  <c r="I124" i="1"/>
  <c r="H124" i="1"/>
  <c r="G124" i="1"/>
  <c r="F124" i="1"/>
  <c r="E124" i="1"/>
  <c r="I123" i="1"/>
  <c r="H123" i="1"/>
  <c r="G123" i="1"/>
  <c r="F123" i="1"/>
  <c r="E123" i="1"/>
  <c r="I121" i="1"/>
  <c r="H121" i="1"/>
  <c r="G121" i="1"/>
  <c r="F121" i="1"/>
  <c r="E121" i="1"/>
  <c r="I119" i="1"/>
  <c r="H119" i="1"/>
  <c r="G119" i="1"/>
  <c r="F119" i="1"/>
  <c r="E119" i="1"/>
  <c r="I74" i="1"/>
  <c r="H74" i="1"/>
  <c r="G74" i="1"/>
  <c r="F74" i="1"/>
  <c r="E74" i="1"/>
  <c r="I73" i="1"/>
  <c r="H73" i="1"/>
  <c r="G73" i="1"/>
  <c r="F73" i="1"/>
  <c r="E73" i="1"/>
  <c r="I72" i="1"/>
  <c r="H72" i="1"/>
  <c r="G72" i="1"/>
  <c r="F72" i="1"/>
  <c r="E72" i="1"/>
  <c r="I71" i="1"/>
  <c r="H71" i="1"/>
  <c r="G71" i="1"/>
  <c r="F71" i="1"/>
  <c r="E71" i="1"/>
  <c r="I70" i="1"/>
  <c r="H70" i="1"/>
  <c r="G70" i="1"/>
  <c r="F70" i="1"/>
  <c r="E70" i="1"/>
  <c r="I69" i="1"/>
  <c r="H69" i="1"/>
  <c r="G69" i="1"/>
  <c r="F69" i="1"/>
  <c r="E69" i="1"/>
  <c r="I68" i="1"/>
  <c r="H68" i="1"/>
  <c r="G68" i="1"/>
  <c r="F68" i="1"/>
  <c r="E68" i="1"/>
  <c r="I66" i="1"/>
  <c r="D68" i="5" s="1"/>
  <c r="H66" i="1"/>
  <c r="G66" i="1"/>
  <c r="D67" i="5" s="1"/>
  <c r="D113" i="5" s="1"/>
  <c r="F66" i="1"/>
  <c r="E66" i="1"/>
  <c r="I65" i="1"/>
  <c r="H65" i="1"/>
  <c r="G65" i="1"/>
  <c r="F65" i="1"/>
  <c r="E65" i="1"/>
  <c r="I64" i="1"/>
  <c r="H64" i="1"/>
  <c r="G64" i="1"/>
  <c r="F64" i="1"/>
  <c r="E64" i="1"/>
  <c r="I63" i="1"/>
  <c r="H63" i="1"/>
  <c r="G63" i="1"/>
  <c r="F63" i="1"/>
  <c r="E63" i="1"/>
  <c r="I62" i="1"/>
  <c r="H62" i="1"/>
  <c r="G62" i="1"/>
  <c r="F62" i="1"/>
  <c r="E62" i="1"/>
  <c r="I61" i="1"/>
  <c r="H61" i="1"/>
  <c r="G61" i="1"/>
  <c r="F61" i="1"/>
  <c r="E61" i="1"/>
  <c r="I55" i="1"/>
  <c r="H55" i="1"/>
  <c r="G55" i="1"/>
  <c r="F55" i="1"/>
  <c r="E55" i="1"/>
  <c r="I51" i="1"/>
  <c r="H51" i="1"/>
  <c r="G51" i="1"/>
  <c r="F51" i="1"/>
  <c r="E51" i="1"/>
  <c r="I50" i="1"/>
  <c r="H50" i="1"/>
  <c r="G50" i="1"/>
  <c r="F50" i="1"/>
  <c r="E50" i="1"/>
  <c r="I49" i="1"/>
  <c r="H49" i="1"/>
  <c r="G49" i="1"/>
  <c r="F49" i="1"/>
  <c r="E49" i="1"/>
  <c r="I48" i="1"/>
  <c r="H48" i="1"/>
  <c r="G48" i="1"/>
  <c r="F48" i="1"/>
  <c r="E48" i="1"/>
  <c r="I47" i="1"/>
  <c r="H47" i="1"/>
  <c r="G47" i="1"/>
  <c r="F47" i="1"/>
  <c r="E47" i="1"/>
  <c r="I46" i="1"/>
  <c r="H46" i="1"/>
  <c r="G46" i="1"/>
  <c r="F46" i="1"/>
  <c r="E46" i="1"/>
  <c r="I45" i="1"/>
  <c r="H45" i="1"/>
  <c r="G45" i="1"/>
  <c r="F45" i="1"/>
  <c r="E45" i="1"/>
  <c r="I44" i="1"/>
  <c r="H44" i="1"/>
  <c r="G44" i="1"/>
  <c r="F44" i="1"/>
  <c r="E44" i="1"/>
  <c r="I43" i="1"/>
  <c r="H43" i="1"/>
  <c r="G43" i="1"/>
  <c r="F43" i="1"/>
  <c r="E43" i="1"/>
  <c r="I42" i="1"/>
  <c r="H42" i="1"/>
  <c r="G42" i="1"/>
  <c r="F42" i="1"/>
  <c r="E42" i="1"/>
  <c r="I41" i="1"/>
  <c r="H41" i="1"/>
  <c r="G41" i="1"/>
  <c r="F41" i="1"/>
  <c r="E41" i="1"/>
  <c r="I40" i="1"/>
  <c r="H40" i="1"/>
  <c r="G40" i="1"/>
  <c r="F40" i="1"/>
  <c r="E40" i="1"/>
  <c r="I39" i="1"/>
  <c r="H39" i="1"/>
  <c r="G39" i="1"/>
  <c r="F39" i="1"/>
  <c r="E39" i="1"/>
  <c r="I38" i="1"/>
  <c r="H38" i="1"/>
  <c r="G38" i="1"/>
  <c r="F38" i="1"/>
  <c r="E38" i="1"/>
  <c r="I37" i="1"/>
  <c r="H37" i="1"/>
  <c r="G37" i="1"/>
  <c r="F37" i="1"/>
  <c r="E37" i="1"/>
  <c r="I36" i="1"/>
  <c r="H36" i="1"/>
  <c r="G36" i="1"/>
  <c r="F36" i="1"/>
  <c r="E36" i="1"/>
  <c r="I34" i="1"/>
  <c r="H34" i="1"/>
  <c r="G34" i="1"/>
  <c r="F34" i="1"/>
  <c r="E34" i="1"/>
  <c r="I33" i="1"/>
  <c r="H33" i="1"/>
  <c r="G33" i="1"/>
  <c r="F33" i="1"/>
  <c r="E33" i="1"/>
  <c r="I32" i="1"/>
  <c r="H32" i="1"/>
  <c r="G32" i="1"/>
  <c r="F32" i="1"/>
  <c r="E32" i="1"/>
  <c r="I31" i="1"/>
  <c r="H31" i="1"/>
  <c r="G31" i="1"/>
  <c r="F31" i="1"/>
  <c r="E31" i="1"/>
  <c r="I30" i="1"/>
  <c r="H30" i="1"/>
  <c r="G30" i="1"/>
  <c r="F30" i="1"/>
  <c r="E30" i="1"/>
  <c r="I29" i="1"/>
  <c r="H29" i="1"/>
  <c r="G29" i="1"/>
  <c r="F29" i="1"/>
  <c r="E29" i="1"/>
  <c r="I28" i="1"/>
  <c r="H28" i="1"/>
  <c r="G28" i="1"/>
  <c r="F28" i="1"/>
  <c r="E28" i="1"/>
  <c r="I27" i="1"/>
  <c r="H27" i="1"/>
  <c r="G27" i="1"/>
  <c r="F27" i="1"/>
  <c r="E27" i="1"/>
  <c r="I26" i="1"/>
  <c r="H26" i="1"/>
  <c r="G26" i="1"/>
  <c r="F26" i="1"/>
  <c r="E26" i="1"/>
  <c r="I25" i="1"/>
  <c r="H25" i="1"/>
  <c r="G25" i="1"/>
  <c r="F25" i="1"/>
  <c r="E25" i="1"/>
  <c r="I24" i="1"/>
  <c r="H24" i="1"/>
  <c r="G24" i="1"/>
  <c r="F24" i="1"/>
  <c r="E24" i="1"/>
  <c r="I23" i="1"/>
  <c r="H23" i="1"/>
  <c r="G23" i="1"/>
  <c r="F23" i="1"/>
  <c r="E23" i="1"/>
  <c r="I22" i="1"/>
  <c r="H22" i="1"/>
  <c r="G22" i="1"/>
  <c r="F22" i="1"/>
  <c r="E22" i="1"/>
  <c r="I21" i="1"/>
  <c r="H21" i="1"/>
  <c r="G21" i="1"/>
  <c r="F21" i="1"/>
  <c r="E21" i="1"/>
  <c r="I20" i="1"/>
  <c r="H20" i="1"/>
  <c r="G20" i="1"/>
  <c r="F20" i="1"/>
  <c r="E20" i="1"/>
  <c r="I19" i="1"/>
  <c r="H19" i="1"/>
  <c r="G19" i="1"/>
  <c r="F19" i="1"/>
  <c r="E19" i="1"/>
  <c r="I18" i="1"/>
  <c r="H18" i="1"/>
  <c r="G18" i="1"/>
  <c r="F18" i="1"/>
  <c r="E18" i="1"/>
  <c r="I17" i="1"/>
  <c r="H17" i="1"/>
  <c r="G17" i="1"/>
  <c r="F17" i="1"/>
  <c r="E17" i="1"/>
  <c r="I16" i="1"/>
  <c r="H16" i="1"/>
  <c r="G16" i="1"/>
  <c r="F16" i="1"/>
  <c r="E16" i="1"/>
  <c r="I15" i="1"/>
  <c r="H15" i="1"/>
  <c r="G15" i="1"/>
  <c r="F15" i="1"/>
  <c r="E15" i="1"/>
  <c r="I14" i="1"/>
  <c r="H14" i="1"/>
  <c r="G14" i="1"/>
  <c r="F14" i="1"/>
  <c r="E14" i="1"/>
  <c r="I13" i="1"/>
  <c r="H13" i="1"/>
  <c r="G13" i="1"/>
  <c r="F13" i="1"/>
  <c r="E13" i="1"/>
  <c r="I12" i="1"/>
  <c r="H12" i="1"/>
  <c r="G12" i="1"/>
  <c r="F12" i="1"/>
  <c r="E12" i="1"/>
  <c r="I11" i="1"/>
  <c r="H11" i="1"/>
  <c r="G11" i="1"/>
  <c r="F11" i="1"/>
  <c r="E11" i="1"/>
</calcChain>
</file>

<file path=xl/sharedStrings.xml><?xml version="1.0" encoding="utf-8"?>
<sst xmlns="http://schemas.openxmlformats.org/spreadsheetml/2006/main" count="524" uniqueCount="236">
  <si>
    <t>Candidat répondant à l'offre</t>
  </si>
  <si>
    <t>BORDEREAUX DE PRIX UNITAIRES</t>
  </si>
  <si>
    <t>Les coûts intègrent la main d'œuvre, les matériels, les déplacements,les produits , mais égalementles éventuelles majorations de salaire conformément aux dispositions de la convention collective des entreprises de propreté</t>
  </si>
  <si>
    <t>PRESTATIONS</t>
  </si>
  <si>
    <t>Coût unitaire HT
De jour / Semaine</t>
  </si>
  <si>
    <t>MAJ TRAVAIL DE JOUR UN DIMANCHE EN %</t>
  </si>
  <si>
    <t>MAJ TRAVAIL DE JOUR UN JOUR FÉRIÉ EN %</t>
  </si>
  <si>
    <t>MAJ TRAVAIL DE NUIT EN SEMAINE EN %</t>
  </si>
  <si>
    <t>MAJ TRAVAIL DE NUIT LE DIMANCHE EN %</t>
  </si>
  <si>
    <t>MAJ TRAVAIL DE NUIT UN JOUR FÉRIÉ EN %</t>
  </si>
  <si>
    <t>Coûts  unitaires en € HT</t>
  </si>
  <si>
    <t>Prestations ordinaires</t>
  </si>
  <si>
    <t>1.1</t>
  </si>
  <si>
    <t>Prix m2 en € HT</t>
  </si>
  <si>
    <t>1.2</t>
  </si>
  <si>
    <t>Nettoyage simple (balai + humide) des sols - carrelage</t>
  </si>
  <si>
    <t>1.3</t>
  </si>
  <si>
    <t>Nettoyage simple (balai + humide) des sols - Lino / Thermoplastique (TP)</t>
  </si>
  <si>
    <t>1.4</t>
  </si>
  <si>
    <t>Nettoyage mécanisé des sols - carrelage</t>
  </si>
  <si>
    <t>1.5</t>
  </si>
  <si>
    <t>Nettoyage mécanisé des sols - Lino / Thermoplastique (TP)</t>
  </si>
  <si>
    <t>1.6</t>
  </si>
  <si>
    <t>Nettoyage mécanisé des sols dur (type béton)</t>
  </si>
  <si>
    <t>1.7</t>
  </si>
  <si>
    <t xml:space="preserve">Aspiration des sols ou tapis </t>
  </si>
  <si>
    <t>1.8</t>
  </si>
  <si>
    <t>Dépoussiérage meublant dégagé à hauteur d'hommes</t>
  </si>
  <si>
    <t>Prix à l'unité en € HT</t>
  </si>
  <si>
    <t>1.9</t>
  </si>
  <si>
    <t>Mise en propreté  ensemble bureau (Balayage lavage des sols ou aspiration / Essuyage meublant / vidage corbeille)</t>
  </si>
  <si>
    <t>1.10</t>
  </si>
  <si>
    <t xml:space="preserve">Décapage et mise en cire  des sols en Thermoplastique </t>
  </si>
  <si>
    <t>1.11</t>
  </si>
  <si>
    <t>Décapage des sols en carrelage</t>
  </si>
  <si>
    <t>1.12</t>
  </si>
  <si>
    <t>Décapage + rinçage + mise en émulition 2 couches minimum</t>
  </si>
  <si>
    <t>1.13</t>
  </si>
  <si>
    <t>Décapage et protection des sols granit ou résine</t>
  </si>
  <si>
    <t>1.14</t>
  </si>
  <si>
    <t>Shampooing des sols en moquette</t>
  </si>
  <si>
    <t>1.15</t>
  </si>
  <si>
    <t xml:space="preserve">Traitement anti-acariens et anti-puces </t>
  </si>
  <si>
    <t>1.16</t>
  </si>
  <si>
    <t>Détachage des tissus (siège de bureau et canapés)</t>
  </si>
  <si>
    <t>1.17</t>
  </si>
  <si>
    <t>Spray methode des sols</t>
  </si>
  <si>
    <t>1.18</t>
  </si>
  <si>
    <t>Ponçage des sols parquet</t>
  </si>
  <si>
    <t>1.19</t>
  </si>
  <si>
    <t xml:space="preserve">Mise en cire des sols parquet </t>
  </si>
  <si>
    <t>1.20</t>
  </si>
  <si>
    <t xml:space="preserve">Huilage des sols parquet </t>
  </si>
  <si>
    <t>1.21</t>
  </si>
  <si>
    <t xml:space="preserve">Lustrage des sols en carrelage </t>
  </si>
  <si>
    <t>1.22</t>
  </si>
  <si>
    <t xml:space="preserve">Lustrage des sols en marbre </t>
  </si>
  <si>
    <t>1.23</t>
  </si>
  <si>
    <t xml:space="preserve">Spray cristallisante des sols en pierre marbrière  </t>
  </si>
  <si>
    <t>1.24</t>
  </si>
  <si>
    <t>Cristalisation des sols en marbre</t>
  </si>
  <si>
    <t>1.26</t>
  </si>
  <si>
    <t xml:space="preserve">Enlèvement des traces sur les murs et les portes </t>
  </si>
  <si>
    <t>1.27</t>
  </si>
  <si>
    <t>Lessivage des murs peints (cette prestation inclus la protection des sols si nécessaire)</t>
  </si>
  <si>
    <t>1.28</t>
  </si>
  <si>
    <t xml:space="preserve">Lessivage des armoires de vestiaires int. Et Ext. </t>
  </si>
  <si>
    <t>1.29</t>
  </si>
  <si>
    <t xml:space="preserve">Lessivage des murs carrelés </t>
  </si>
  <si>
    <t>1.30</t>
  </si>
  <si>
    <t xml:space="preserve">Lessivage des murs carrelés de douches (action anti-moisissure sur les joints) </t>
  </si>
  <si>
    <t>1.31</t>
  </si>
  <si>
    <t xml:space="preserve">Nettoyage du plafond </t>
  </si>
  <si>
    <t>1.32</t>
  </si>
  <si>
    <t>Lessivage de porte</t>
  </si>
  <si>
    <t>1.33</t>
  </si>
  <si>
    <t xml:space="preserve">Lavage de porte pleine aux 2 faces + encadrements </t>
  </si>
  <si>
    <t>1.34</t>
  </si>
  <si>
    <t xml:space="preserve">Dépoussiérage en hauteur  (hauteur de travail &lt;4m) </t>
  </si>
  <si>
    <t>1.35</t>
  </si>
  <si>
    <t>Dépoussiérage en hauteur  (hauteur de travail &gt; 4m) matériel compris</t>
  </si>
  <si>
    <t>1.36</t>
  </si>
  <si>
    <t xml:space="preserve">Dépoussiérage de stores  </t>
  </si>
  <si>
    <t>1.37</t>
  </si>
  <si>
    <t xml:space="preserve">Enlèvement des graffitis et/ou autocollants </t>
  </si>
  <si>
    <t>1.38</t>
  </si>
  <si>
    <t xml:space="preserve">Nettoyage complet d'un réfrigérateur  </t>
  </si>
  <si>
    <t>1.39</t>
  </si>
  <si>
    <t>Deneigement et sablage d'abords extérieurs (avec fourniture du produit et du matériel)</t>
  </si>
  <si>
    <t>1.40</t>
  </si>
  <si>
    <t>Ramassage des animaux morts</t>
  </si>
  <si>
    <t>1.41</t>
  </si>
  <si>
    <t>Nettoyage et dépoussiérage des structures en hauteur avec nacelle ou échafaudage</t>
  </si>
  <si>
    <t>1.42</t>
  </si>
  <si>
    <t>Décapage Dégraissage Bouche Pore et mise en cire</t>
  </si>
  <si>
    <t>1.43</t>
  </si>
  <si>
    <t>Taux Horaires</t>
  </si>
  <si>
    <t>2.1</t>
  </si>
  <si>
    <t>Taux horaire d'un ASC pour prestations nettoyages (panier et deplacement compris)</t>
  </si>
  <si>
    <t>Coût horaire en € HT</t>
  </si>
  <si>
    <t>2.2</t>
  </si>
  <si>
    <t>Taux horaire d'un AQS pour prestations nettoyages (panier et deplacement compris)</t>
  </si>
  <si>
    <t>2.3</t>
  </si>
  <si>
    <t>Taux horaire d'un ATQS pour prestations nettoyages (panier et deplacement compris)</t>
  </si>
  <si>
    <t>Taux horaire d'un CE pour prestations nettoyages (panier et deplacement compris)</t>
  </si>
  <si>
    <t>Taux horaire d'un MP pour prestations nettoyages (panier et deplacement compris)</t>
  </si>
  <si>
    <t xml:space="preserve">Permanence/ Astreinte nettoyage en cas d'évènements particuliers </t>
  </si>
  <si>
    <t>Vitrerie (1 face)</t>
  </si>
  <si>
    <t>3.1</t>
  </si>
  <si>
    <t xml:space="preserve">Entretien de la cloisons vitrées accessibles </t>
  </si>
  <si>
    <t>3.2</t>
  </si>
  <si>
    <t xml:space="preserve">Nettoyage vitre intérieure / extérieure accessible </t>
  </si>
  <si>
    <t>3.3</t>
  </si>
  <si>
    <t xml:space="preserve">Nettoyage vitre intérieure / extérieure accessible avec perche </t>
  </si>
  <si>
    <t>3.4</t>
  </si>
  <si>
    <t>Nettoyage vitre intérieure / extérieure  - Non accessible avec nacelles présentes sur site</t>
  </si>
  <si>
    <t>3.5</t>
  </si>
  <si>
    <t>Nettoyage vitre intérieure / extérieure  - Non accessible avec location de matériel par le titulaire (moins de 10 mètres)</t>
  </si>
  <si>
    <t>3.6</t>
  </si>
  <si>
    <t>Nettoyage vitre intérieure / extérieure  - Non accessible avec location de matériel  par le titulaire (plus de 10 mètres)</t>
  </si>
  <si>
    <t xml:space="preserve">Nettoyage vitre intérieure / extérieure - Non accessible avec alpiniste </t>
  </si>
  <si>
    <t>4.1</t>
  </si>
  <si>
    <t>Distributeurs Papier hygiénique</t>
  </si>
  <si>
    <t>4.2</t>
  </si>
  <si>
    <t>Distributeurs Essuie-mains (rouleaux papier)</t>
  </si>
  <si>
    <t>4.3</t>
  </si>
  <si>
    <t xml:space="preserve">Distributeurs Savons </t>
  </si>
  <si>
    <t>4.4</t>
  </si>
  <si>
    <t xml:space="preserve">Distributeurs Container Hygiène Féminine </t>
  </si>
  <si>
    <t>4.5</t>
  </si>
  <si>
    <t>Diffuseurs (cartouches comprises)</t>
  </si>
  <si>
    <t>4.6</t>
  </si>
  <si>
    <t xml:space="preserve">Distributeurs Gel hydro alcoolique </t>
  </si>
  <si>
    <t>4.7</t>
  </si>
  <si>
    <t>Disques urinoir</t>
  </si>
  <si>
    <t xml:space="preserve">Brosse WC avec support </t>
  </si>
  <si>
    <t xml:space="preserve">Tapis </t>
  </si>
  <si>
    <t xml:space="preserve">Distributeurs Protège siège </t>
  </si>
  <si>
    <t>Feuille d'émargement digitalisée</t>
  </si>
  <si>
    <t xml:space="preserve">Système de puce RFID Traçabilité sanitaire </t>
  </si>
  <si>
    <t>FORFAIT DESINFECTION</t>
  </si>
  <si>
    <t>5.1</t>
  </si>
  <si>
    <t xml:space="preserve">Nettoyage et décontamination en cas de pandémie virale ou toute autre épidémie </t>
  </si>
  <si>
    <t>Prix par jour en € HT</t>
  </si>
  <si>
    <t>5.2</t>
  </si>
  <si>
    <t>Désinfection  - (Les produits de nettoyage courants sont substitués par des produits désinfectants)</t>
  </si>
  <si>
    <r>
      <t>Prix au m</t>
    </r>
    <r>
      <rPr>
        <sz val="10"/>
        <color rgb="FF000000"/>
        <rFont val="Calibri"/>
        <family val="2"/>
      </rPr>
      <t xml:space="preserve">2 </t>
    </r>
    <r>
      <rPr>
        <sz val="12"/>
        <color rgb="FF000000"/>
        <rFont val="Calibri"/>
        <family val="2"/>
      </rPr>
      <t>en €.H.T.</t>
    </r>
  </si>
  <si>
    <t>5.3</t>
  </si>
  <si>
    <t>Désinfection  -  (Prestation minimum de 1h - régie dédiée et continue)</t>
  </si>
  <si>
    <t xml:space="preserve">Prix horaire en €.H.T. </t>
  </si>
  <si>
    <t>LOCATION MATERIELS (grande hauteur)</t>
  </si>
  <si>
    <t>6.1</t>
  </si>
  <si>
    <t xml:space="preserve">Location d'un matériel moins de 5 mètres </t>
  </si>
  <si>
    <t>6.2</t>
  </si>
  <si>
    <t>Location d'un matériel entre 5 et 10 mètres</t>
  </si>
  <si>
    <t>6.3</t>
  </si>
  <si>
    <t xml:space="preserve">Location d'un matériel plus  de 10 mètres </t>
  </si>
  <si>
    <t>Montant du DQE</t>
  </si>
  <si>
    <t>Astiquage des cuivres</t>
  </si>
  <si>
    <t>Nettoyage des casiers intérieurs</t>
  </si>
  <si>
    <t>Détachage d'un fauteuil</t>
  </si>
  <si>
    <t>Prix à l'intervention en € HT</t>
  </si>
  <si>
    <t>Nettoyage de la régie technique annexée à la salle Jean Dausset (7ème étage) (5m2)
 L’ensemble des appareils techniques est exclu du nettoyage.</t>
  </si>
  <si>
    <t>Nettoyage des lustres. 
Cette prestation concerne les 19 globes luminaires de la salle à manger « Ministre » située au 7ème étage. 
Il est précisé que les globes luminaires sont déposés au sol par l’administration.
La prestation englobe le nettoyage des globes luminaires, mais également le dépoussiérage en hauteur des 19 chemins de câble supportant les globes luminaires.</t>
  </si>
  <si>
    <t>Nettoyage complet du Logement Ministre – appartement</t>
  </si>
  <si>
    <t>1.44</t>
  </si>
  <si>
    <t>5.4</t>
  </si>
  <si>
    <t>5.5</t>
  </si>
  <si>
    <t>5.6</t>
  </si>
  <si>
    <t>5.7</t>
  </si>
  <si>
    <t>5.8</t>
  </si>
  <si>
    <t>5.9</t>
  </si>
  <si>
    <t>5.10</t>
  </si>
  <si>
    <t>5.11</t>
  </si>
  <si>
    <t>5.12</t>
  </si>
  <si>
    <t>5.13</t>
  </si>
  <si>
    <t>5.14</t>
  </si>
  <si>
    <t>5.15</t>
  </si>
  <si>
    <t>7.1</t>
  </si>
  <si>
    <t>7.2</t>
  </si>
  <si>
    <t>7.3</t>
  </si>
  <si>
    <t>Prestations Particulières Site Duquesne</t>
  </si>
  <si>
    <t>DQE</t>
  </si>
  <si>
    <t xml:space="preserve">Permanence/ Astreinte nettoyage en cas d'évènements particuliers de 6h à 21h </t>
  </si>
  <si>
    <t>Permanence/ Astreinte nettoyage en cas d'évènements particuliers de 21h à 6h (semaine)</t>
  </si>
  <si>
    <t>Permanence/ Astreinte nettoyage en cas d'évènements particuliers de 21h à 6h (jours fériés-nuit)</t>
  </si>
  <si>
    <t>Papier hygiénique</t>
  </si>
  <si>
    <t>Essuie-mains (rouleaux papier)</t>
  </si>
  <si>
    <t xml:space="preserve">Savons </t>
  </si>
  <si>
    <t>Distriubuteurs solution désinfectante WC</t>
  </si>
  <si>
    <t>Solution désinfectante WC</t>
  </si>
  <si>
    <t xml:space="preserve">Protège siège </t>
  </si>
  <si>
    <t>5.16</t>
  </si>
  <si>
    <t>5.17</t>
  </si>
  <si>
    <t>5.18</t>
  </si>
  <si>
    <t>5.19</t>
  </si>
  <si>
    <t>FOURNITURES SANITAIRES et autres consommables</t>
  </si>
  <si>
    <t>5.20</t>
  </si>
  <si>
    <t>Sacs poubelles 110L</t>
  </si>
  <si>
    <t>Nettoyage à la haute pression</t>
  </si>
  <si>
    <t>Gel hydro alcoolique format 500ml</t>
  </si>
  <si>
    <t>Gel hydro alcoolique format 1l</t>
  </si>
  <si>
    <t>Gel hydro alcoolique format 5l</t>
  </si>
  <si>
    <t>Sacs poubelles 30L</t>
  </si>
  <si>
    <t>Sacs poubelles 50L</t>
  </si>
  <si>
    <t>Sacs poubelles 160L</t>
  </si>
  <si>
    <t>Sacs poubelles 240 L</t>
  </si>
  <si>
    <t>Sacs poubelles de plus de 240L</t>
  </si>
  <si>
    <t>5.21</t>
  </si>
  <si>
    <t>5.22</t>
  </si>
  <si>
    <t>5.23</t>
  </si>
  <si>
    <t>5.24</t>
  </si>
  <si>
    <t>5.25</t>
  </si>
  <si>
    <t>5.26</t>
  </si>
  <si>
    <t>5.27</t>
  </si>
  <si>
    <t>Précisions 5.1</t>
  </si>
  <si>
    <t>Précisions 5.2</t>
  </si>
  <si>
    <t>Précisions 5.3</t>
  </si>
  <si>
    <t>Précisions 5.4</t>
  </si>
  <si>
    <t>Précisions 5.5</t>
  </si>
  <si>
    <t>Précisions 5.6</t>
  </si>
  <si>
    <t>Précisions 5.7</t>
  </si>
  <si>
    <t>Précisions 5.8</t>
  </si>
  <si>
    <t>Précisions 5.9</t>
  </si>
  <si>
    <t>Précisions 5.13</t>
  </si>
  <si>
    <t>Précisions 5.14</t>
  </si>
  <si>
    <t>Précisions 5.15</t>
  </si>
  <si>
    <t>Précisions 5.16</t>
  </si>
  <si>
    <t>Précisions 5.18</t>
  </si>
  <si>
    <t>Précisions 5.19</t>
  </si>
  <si>
    <t>1.45</t>
  </si>
  <si>
    <t>Nettoyage approfondi d'un point de collecte</t>
  </si>
  <si>
    <t>Coût en € HT</t>
  </si>
  <si>
    <t xml:space="preserve">Candidat répondant à l'offre        </t>
  </si>
  <si>
    <t xml:space="preserve">Prestations Particulières Site Duquesne </t>
  </si>
  <si>
    <t>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</si>
</sst>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 &quot;€&quot;"/>
    <numFmt numFmtId="165" formatCode="0&quot; m2&quot;"/>
    <numFmt numFmtId="166" formatCode="0&quot; unité(s)&quot;"/>
    <numFmt numFmtId="167" formatCode="0&quot; heure(s)&quot;"/>
    <numFmt numFmtId="168" formatCode="0&quot; jour(s)&quot;"/>
    <numFmt numFmtId="169" formatCode="0&quot; prestation(s)&quot;"/>
  </numFmts>
  <fonts count="14">
    <font>
      <sz val="11"/>
      <color theme="1"/>
      <name val="Calibri"/>
      <family val="2"/>
      <scheme val="minor"/>
    </font>
    <font>
      <sz val="11"/>
      <color theme="1"/>
      <name val="Calibri"/>
      <family val="2"/>
      <scheme val="minor"/>
    </font>
    <font>
      <sz val="11"/>
      <color theme="0"/>
      <name val="Calibri"/>
      <family val="2"/>
      <scheme val="minor"/>
    </font>
    <font>
      <sz val="14"/>
      <color theme="0"/>
      <name val="Calibri"/>
      <family val="2"/>
      <scheme val="minor"/>
    </font>
    <font>
      <b/>
      <sz val="16"/>
      <color theme="1"/>
      <name val="Calibri"/>
      <family val="2"/>
      <scheme val="minor"/>
    </font>
    <font>
      <b/>
      <sz val="12"/>
      <color rgb="FF0070C0"/>
      <name val="Calibri"/>
      <family val="2"/>
      <scheme val="minor"/>
    </font>
    <font>
      <b/>
      <sz val="16"/>
      <color theme="0"/>
      <name val="Calibri"/>
      <family val="2"/>
      <scheme val="minor"/>
    </font>
    <font>
      <sz val="12"/>
      <color theme="1"/>
      <name val="Calibri"/>
      <family val="2"/>
      <scheme val="minor"/>
    </font>
    <font>
      <b/>
      <sz val="14"/>
      <color theme="0"/>
      <name val="Arial Unicode MS"/>
      <family val="2"/>
    </font>
    <font>
      <sz val="10"/>
      <color rgb="FF000000"/>
      <name val="Calibri"/>
      <family val="2"/>
    </font>
    <font>
      <sz val="12"/>
      <color rgb="FF000000"/>
      <name val="Calibri"/>
      <family val="2"/>
    </font>
    <font>
      <sz val="20"/>
      <color theme="1"/>
      <name val="Calibri"/>
      <family val="2"/>
      <scheme val="minor"/>
    </font>
    <font>
      <sz val="10"/>
      <name val="Arial"/>
      <family val="2"/>
    </font>
    <font>
      <b/>
      <sz val="22"/>
      <color theme="0"/>
      <name val="Calibri"/>
      <family val="2"/>
      <scheme val="minor"/>
    </font>
  </fonts>
  <fills count="9">
    <fill>
      <patternFill patternType="none"/>
    </fill>
    <fill>
      <patternFill patternType="gray125"/>
    </fill>
    <fill>
      <patternFill patternType="solid">
        <fgColor theme="7" tint="0.79998168889431442"/>
        <bgColor indexed="64"/>
      </patternFill>
    </fill>
    <fill>
      <patternFill patternType="solid">
        <fgColor rgb="FF008194"/>
        <bgColor indexed="64"/>
      </patternFill>
    </fill>
    <fill>
      <patternFill patternType="solid">
        <fgColor theme="0" tint="-0.249977111117893"/>
        <bgColor indexed="64"/>
      </patternFill>
    </fill>
    <fill>
      <patternFill patternType="solid">
        <fgColor rgb="FFEEA9EF"/>
        <bgColor indexed="64"/>
      </patternFill>
    </fill>
    <fill>
      <patternFill patternType="solid">
        <fgColor theme="4" tint="0.59999389629810485"/>
        <bgColor indexed="64"/>
      </patternFill>
    </fill>
    <fill>
      <patternFill patternType="solid">
        <fgColor theme="0" tint="-0.499984740745262"/>
        <bgColor indexed="64"/>
      </patternFill>
    </fill>
    <fill>
      <patternFill patternType="solid">
        <fgColor theme="0" tint="-0.34998626667073579"/>
        <bgColor indexed="64"/>
      </patternFill>
    </fill>
  </fills>
  <borders count="12">
    <border>
      <left/>
      <right/>
      <top/>
      <bottom/>
      <diagonal/>
    </border>
    <border>
      <left style="hair">
        <color theme="1"/>
      </left>
      <right/>
      <top style="hair">
        <color theme="1"/>
      </top>
      <bottom style="hair">
        <color theme="1"/>
      </bottom>
      <diagonal/>
    </border>
    <border>
      <left/>
      <right style="hair">
        <color theme="1"/>
      </right>
      <top style="hair">
        <color theme="1"/>
      </top>
      <bottom style="hair">
        <color theme="1"/>
      </bottom>
      <diagonal/>
    </border>
    <border>
      <left style="hair">
        <color theme="1"/>
      </left>
      <right style="hair">
        <color theme="1"/>
      </right>
      <top style="hair">
        <color theme="1"/>
      </top>
      <bottom/>
      <diagonal/>
    </border>
    <border>
      <left style="hair">
        <color theme="1"/>
      </left>
      <right style="hair">
        <color theme="1"/>
      </right>
      <top/>
      <bottom/>
      <diagonal/>
    </border>
    <border>
      <left style="hair">
        <color theme="1"/>
      </left>
      <right style="hair">
        <color theme="1"/>
      </right>
      <top style="hair">
        <color theme="1"/>
      </top>
      <bottom style="hair">
        <color theme="1"/>
      </bottom>
      <diagonal/>
    </border>
    <border>
      <left/>
      <right/>
      <top/>
      <bottom style="hair">
        <color indexed="64"/>
      </bottom>
      <diagonal/>
    </border>
    <border>
      <left style="hair">
        <color theme="1"/>
      </left>
      <right style="hair">
        <color theme="1"/>
      </right>
      <top/>
      <bottom style="hair">
        <color theme="1"/>
      </bottom>
      <diagonal/>
    </border>
    <border>
      <left/>
      <right/>
      <top style="hair">
        <color indexed="64"/>
      </top>
      <bottom style="hair">
        <color theme="1"/>
      </bottom>
      <diagonal/>
    </border>
    <border>
      <left/>
      <right/>
      <top/>
      <bottom style="hair">
        <color theme="1"/>
      </bottom>
      <diagonal/>
    </border>
    <border>
      <left/>
      <right/>
      <top style="hair">
        <color theme="1"/>
      </top>
      <bottom style="hair">
        <color theme="1"/>
      </bottom>
      <diagonal/>
    </border>
    <border>
      <left/>
      <right style="hair">
        <color theme="1"/>
      </right>
      <top/>
      <bottom/>
      <diagonal/>
    </border>
  </borders>
  <cellStyleXfs count="4">
    <xf numFmtId="0" fontId="0" fillId="0" borderId="0"/>
    <xf numFmtId="0" fontId="1" fillId="0" borderId="0"/>
    <xf numFmtId="0" fontId="7" fillId="0" borderId="0"/>
    <xf numFmtId="0" fontId="1" fillId="0" borderId="0"/>
  </cellStyleXfs>
  <cellXfs count="63">
    <xf numFmtId="0" fontId="0" fillId="0" borderId="0" xfId="0"/>
    <xf numFmtId="9" fontId="1" fillId="2" borderId="5" xfId="1" applyNumberFormat="1" applyFill="1" applyBorder="1" applyAlignment="1" applyProtection="1">
      <alignment horizontal="center"/>
      <protection locked="0"/>
    </xf>
    <xf numFmtId="164" fontId="1" fillId="2" borderId="5" xfId="1" applyNumberFormat="1" applyFill="1" applyBorder="1" applyAlignment="1" applyProtection="1">
      <alignment horizontal="center"/>
      <protection locked="0"/>
    </xf>
    <xf numFmtId="164" fontId="1" fillId="2" borderId="3" xfId="1" applyNumberFormat="1" applyFill="1" applyBorder="1" applyAlignment="1" applyProtection="1">
      <alignment horizontal="center" vertical="center"/>
      <protection locked="0"/>
    </xf>
    <xf numFmtId="9" fontId="0" fillId="2" borderId="1" xfId="1" applyNumberFormat="1" applyFont="1" applyFill="1" applyBorder="1" applyAlignment="1" applyProtection="1">
      <alignment horizontal="center" vertical="center"/>
      <protection locked="0"/>
    </xf>
    <xf numFmtId="9" fontId="0" fillId="2" borderId="2" xfId="1" applyNumberFormat="1" applyFont="1" applyFill="1" applyBorder="1" applyAlignment="1" applyProtection="1">
      <alignment horizontal="center" vertical="center"/>
      <protection locked="0"/>
    </xf>
    <xf numFmtId="0" fontId="1" fillId="0" borderId="0" xfId="1" applyAlignment="1" applyProtection="1">
      <alignment horizontal="center"/>
    </xf>
    <xf numFmtId="0" fontId="1" fillId="0" borderId="0" xfId="1" applyProtection="1"/>
    <xf numFmtId="0" fontId="1" fillId="0" borderId="0" xfId="1" applyFont="1" applyAlignment="1" applyProtection="1">
      <alignment horizontal="right"/>
    </xf>
    <xf numFmtId="0" fontId="1" fillId="0" borderId="0" xfId="1" applyAlignment="1" applyProtection="1">
      <alignment horizontal="right"/>
    </xf>
    <xf numFmtId="0" fontId="1" fillId="3" borderId="0" xfId="1" applyFill="1" applyAlignment="1" applyProtection="1">
      <alignment horizontal="center"/>
    </xf>
    <xf numFmtId="0" fontId="3" fillId="3" borderId="0" xfId="0" applyFont="1" applyFill="1" applyAlignment="1" applyProtection="1">
      <alignment horizontal="center" vertical="center"/>
    </xf>
    <xf numFmtId="0" fontId="1" fillId="3" borderId="0" xfId="1" applyFill="1" applyProtection="1"/>
    <xf numFmtId="0" fontId="1" fillId="4" borderId="0" xfId="1" applyFill="1" applyAlignment="1" applyProtection="1">
      <alignment horizontal="center"/>
    </xf>
    <xf numFmtId="0" fontId="4" fillId="4" borderId="0" xfId="1" applyFont="1" applyFill="1" applyAlignment="1" applyProtection="1">
      <alignment horizontal="left" vertical="center"/>
    </xf>
    <xf numFmtId="0" fontId="0" fillId="4" borderId="3" xfId="1" applyFont="1" applyFill="1" applyBorder="1" applyAlignment="1" applyProtection="1">
      <alignment horizontal="center" vertical="center" wrapText="1"/>
    </xf>
    <xf numFmtId="0" fontId="1" fillId="5" borderId="0" xfId="1" applyFill="1" applyAlignment="1" applyProtection="1">
      <alignment horizontal="center" vertical="center" wrapText="1"/>
    </xf>
    <xf numFmtId="0" fontId="1" fillId="6" borderId="0" xfId="1" applyFill="1" applyAlignment="1" applyProtection="1">
      <alignment horizontal="center" vertical="center" wrapText="1"/>
    </xf>
    <xf numFmtId="0" fontId="5" fillId="4" borderId="0" xfId="1" applyFont="1" applyFill="1" applyAlignment="1" applyProtection="1">
      <alignment horizontal="center"/>
    </xf>
    <xf numFmtId="0" fontId="1" fillId="4" borderId="4" xfId="1" applyFill="1" applyBorder="1" applyAlignment="1" applyProtection="1">
      <alignment horizontal="center" vertical="center" wrapText="1"/>
    </xf>
    <xf numFmtId="0" fontId="4" fillId="4" borderId="6" xfId="1" applyFont="1" applyFill="1" applyBorder="1" applyAlignment="1" applyProtection="1">
      <alignment horizontal="left" vertical="center"/>
    </xf>
    <xf numFmtId="0" fontId="1" fillId="4" borderId="7" xfId="1" applyFill="1" applyBorder="1" applyAlignment="1" applyProtection="1">
      <alignment horizontal="center" vertical="center" wrapText="1"/>
    </xf>
    <xf numFmtId="9" fontId="1" fillId="5" borderId="5" xfId="1" applyNumberFormat="1" applyFill="1" applyBorder="1" applyAlignment="1" applyProtection="1">
      <alignment horizontal="center"/>
    </xf>
    <xf numFmtId="9" fontId="1" fillId="6" borderId="5" xfId="1" applyNumberFormat="1" applyFill="1" applyBorder="1" applyAlignment="1" applyProtection="1">
      <alignment horizontal="center"/>
    </xf>
    <xf numFmtId="0" fontId="6" fillId="3" borderId="5" xfId="1" applyFont="1" applyFill="1" applyBorder="1" applyAlignment="1" applyProtection="1">
      <alignment horizontal="center" vertical="center"/>
    </xf>
    <xf numFmtId="0" fontId="8" fillId="3" borderId="8" xfId="2" applyFont="1" applyFill="1" applyBorder="1" applyAlignment="1" applyProtection="1">
      <alignment horizontal="left" vertical="center" wrapText="1"/>
    </xf>
    <xf numFmtId="0" fontId="1" fillId="3" borderId="5" xfId="1" applyFill="1" applyBorder="1" applyProtection="1"/>
    <xf numFmtId="0" fontId="1" fillId="3" borderId="5" xfId="1" applyFill="1" applyBorder="1" applyAlignment="1" applyProtection="1">
      <alignment horizontal="center"/>
    </xf>
    <xf numFmtId="0" fontId="1" fillId="0" borderId="5" xfId="1" applyFont="1" applyBorder="1" applyAlignment="1" applyProtection="1">
      <alignment horizontal="center"/>
    </xf>
    <xf numFmtId="0" fontId="0" fillId="0" borderId="5" xfId="1" applyFont="1" applyBorder="1" applyProtection="1"/>
    <xf numFmtId="0" fontId="1" fillId="0" borderId="5" xfId="1" applyBorder="1" applyAlignment="1" applyProtection="1">
      <alignment horizontal="center"/>
    </xf>
    <xf numFmtId="164" fontId="1" fillId="0" borderId="5" xfId="1" applyNumberFormat="1" applyBorder="1" applyAlignment="1" applyProtection="1">
      <alignment horizontal="center"/>
    </xf>
    <xf numFmtId="0" fontId="1" fillId="0" borderId="5" xfId="1" applyBorder="1" applyProtection="1"/>
    <xf numFmtId="0" fontId="1" fillId="0" borderId="5" xfId="1" applyFont="1" applyBorder="1" applyProtection="1"/>
    <xf numFmtId="0" fontId="0" fillId="0" borderId="9" xfId="1" applyFont="1" applyBorder="1" applyProtection="1"/>
    <xf numFmtId="0" fontId="0" fillId="0" borderId="5" xfId="1" applyFont="1" applyBorder="1" applyAlignment="1" applyProtection="1">
      <alignment horizontal="center"/>
    </xf>
    <xf numFmtId="0" fontId="0" fillId="0" borderId="5" xfId="1" applyFont="1" applyBorder="1" applyAlignment="1" applyProtection="1">
      <alignment horizontal="center" vertical="center"/>
    </xf>
    <xf numFmtId="0" fontId="0" fillId="0" borderId="5" xfId="1" applyFont="1" applyBorder="1" applyAlignment="1" applyProtection="1">
      <alignment wrapText="1"/>
    </xf>
    <xf numFmtId="0" fontId="0" fillId="0" borderId="3" xfId="1" applyFont="1" applyBorder="1" applyAlignment="1" applyProtection="1">
      <alignment horizontal="center" vertical="center"/>
    </xf>
    <xf numFmtId="0" fontId="1" fillId="0" borderId="3" xfId="1" applyFont="1" applyBorder="1" applyAlignment="1" applyProtection="1">
      <alignment horizontal="center" vertical="center"/>
    </xf>
    <xf numFmtId="164" fontId="1" fillId="7" borderId="3" xfId="1" applyNumberFormat="1" applyFill="1" applyBorder="1" applyAlignment="1" applyProtection="1">
      <alignment horizontal="center" vertical="center"/>
    </xf>
    <xf numFmtId="164" fontId="0" fillId="2" borderId="3" xfId="1" applyNumberFormat="1" applyFont="1" applyFill="1" applyBorder="1" applyAlignment="1" applyProtection="1">
      <alignment horizontal="center" vertical="center"/>
    </xf>
    <xf numFmtId="0" fontId="11" fillId="0" borderId="0" xfId="1" applyFont="1" applyAlignment="1" applyProtection="1">
      <alignment horizontal="center"/>
    </xf>
    <xf numFmtId="0" fontId="11" fillId="0" borderId="0" xfId="1" applyFont="1" applyProtection="1"/>
    <xf numFmtId="0" fontId="2" fillId="3" borderId="1" xfId="1" applyFont="1" applyFill="1" applyBorder="1" applyAlignment="1" applyProtection="1">
      <alignment horizontal="center" vertical="center"/>
    </xf>
    <xf numFmtId="0" fontId="2" fillId="3" borderId="2" xfId="1" applyFont="1" applyFill="1" applyBorder="1" applyAlignment="1" applyProtection="1">
      <alignment horizontal="center" vertical="center"/>
    </xf>
    <xf numFmtId="164" fontId="2" fillId="3" borderId="5" xfId="1" applyNumberFormat="1" applyFont="1" applyFill="1" applyBorder="1" applyAlignment="1" applyProtection="1">
      <alignment horizontal="center" vertical="center"/>
    </xf>
    <xf numFmtId="0" fontId="12" fillId="0" borderId="0" xfId="0" applyFont="1" applyAlignment="1" applyProtection="1">
      <alignment vertical="center"/>
    </xf>
    <xf numFmtId="0" fontId="0" fillId="0" borderId="0" xfId="1" applyFont="1" applyAlignment="1" applyProtection="1">
      <alignment horizontal="right" vertical="center"/>
    </xf>
    <xf numFmtId="0" fontId="0" fillId="8" borderId="1" xfId="1" applyNumberFormat="1" applyFont="1" applyFill="1" applyBorder="1" applyAlignment="1" applyProtection="1">
      <alignment horizontal="center" vertical="center"/>
    </xf>
    <xf numFmtId="0" fontId="0" fillId="8" borderId="2" xfId="1" applyNumberFormat="1" applyFont="1" applyFill="1" applyBorder="1" applyAlignment="1" applyProtection="1">
      <alignment horizontal="center" vertical="center"/>
    </xf>
    <xf numFmtId="0" fontId="4" fillId="4" borderId="11" xfId="1" applyFont="1" applyFill="1" applyBorder="1" applyAlignment="1" applyProtection="1">
      <alignment horizontal="center" vertical="center"/>
    </xf>
    <xf numFmtId="0" fontId="8" fillId="3" borderId="8" xfId="2" applyFont="1" applyFill="1" applyBorder="1" applyAlignment="1" applyProtection="1">
      <alignment horizontal="left" vertical="center" wrapText="1"/>
    </xf>
    <xf numFmtId="0" fontId="8" fillId="3" borderId="9" xfId="2" applyFont="1" applyFill="1" applyBorder="1" applyAlignment="1" applyProtection="1">
      <alignment horizontal="left" vertical="center" wrapText="1"/>
    </xf>
    <xf numFmtId="165" fontId="1" fillId="0" borderId="5" xfId="1" applyNumberFormat="1" applyBorder="1" applyAlignment="1" applyProtection="1">
      <alignment horizontal="center"/>
    </xf>
    <xf numFmtId="164" fontId="1" fillId="4" borderId="5" xfId="1" applyNumberFormat="1" applyFill="1" applyBorder="1" applyAlignment="1" applyProtection="1">
      <alignment horizontal="center"/>
    </xf>
    <xf numFmtId="166" fontId="1" fillId="0" borderId="5" xfId="1" applyNumberFormat="1" applyBorder="1" applyAlignment="1" applyProtection="1">
      <alignment horizontal="center"/>
    </xf>
    <xf numFmtId="169" fontId="1" fillId="0" borderId="5" xfId="1" applyNumberFormat="1" applyBorder="1" applyAlignment="1" applyProtection="1">
      <alignment horizontal="center" vertical="center"/>
    </xf>
    <xf numFmtId="167" fontId="1" fillId="0" borderId="5" xfId="1" applyNumberFormat="1" applyBorder="1" applyAlignment="1" applyProtection="1">
      <alignment horizontal="center"/>
    </xf>
    <xf numFmtId="164" fontId="1" fillId="4" borderId="3" xfId="1" applyNumberFormat="1" applyFill="1" applyBorder="1" applyAlignment="1" applyProtection="1">
      <alignment horizontal="center" vertical="center"/>
    </xf>
    <xf numFmtId="168" fontId="1" fillId="0" borderId="5" xfId="1" applyNumberFormat="1" applyFont="1" applyBorder="1" applyAlignment="1" applyProtection="1">
      <alignment horizontal="center"/>
    </xf>
    <xf numFmtId="0" fontId="13" fillId="3" borderId="10" xfId="1" applyFont="1" applyFill="1" applyBorder="1" applyAlignment="1" applyProtection="1">
      <alignment horizontal="center" vertical="center"/>
    </xf>
    <xf numFmtId="164" fontId="13" fillId="3" borderId="2" xfId="1" applyNumberFormat="1" applyFont="1" applyFill="1" applyBorder="1" applyAlignment="1" applyProtection="1">
      <alignment horizontal="center" vertical="center"/>
    </xf>
  </cellXfs>
  <cellStyles count="4">
    <cellStyle name="Normal" xfId="0" builtinId="0"/>
    <cellStyle name="Normal 2" xfId="1" xr:uid="{EC063190-3E19-4B1B-B626-FA78E6348567}"/>
    <cellStyle name="Normal 2 2 2" xfId="3" xr:uid="{603E6C5E-67C9-4298-8C75-5E5291BC7CAE}"/>
    <cellStyle name="Normal 3 2 2" xfId="2" xr:uid="{FAB7AE63-5100-4511-B5CF-E951E0FD8B7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ADCAC-8E34-4C6C-B204-4968C27BB445}">
  <dimension ref="A2:I130"/>
  <sheetViews>
    <sheetView showGridLines="0" tabSelected="1" view="pageBreakPreview" zoomScale="86" zoomScaleNormal="100" workbookViewId="0">
      <selection activeCell="D125" sqref="D125"/>
    </sheetView>
  </sheetViews>
  <sheetFormatPr baseColWidth="10" defaultColWidth="11.88671875" defaultRowHeight="14.4"/>
  <cols>
    <col min="1" max="1" width="31" style="6" customWidth="1"/>
    <col min="2" max="2" width="165.21875" style="7" customWidth="1"/>
    <col min="3" max="3" width="37.44140625" style="6" customWidth="1"/>
    <col min="4" max="4" width="17.44140625" style="7" customWidth="1"/>
    <col min="5" max="9" width="23.5546875" style="6" customWidth="1"/>
    <col min="10" max="16384" width="11.88671875" style="7"/>
  </cols>
  <sheetData>
    <row r="2" spans="1:9" ht="54" customHeight="1">
      <c r="E2" s="8" t="s">
        <v>0</v>
      </c>
      <c r="F2" s="9"/>
      <c r="G2" s="4" t="s">
        <v>235</v>
      </c>
      <c r="H2" s="5"/>
    </row>
    <row r="4" spans="1:9" ht="18">
      <c r="A4" s="10"/>
      <c r="B4" s="11" t="s">
        <v>1</v>
      </c>
      <c r="C4" s="11"/>
      <c r="D4" s="12"/>
      <c r="E4" s="10"/>
      <c r="F4" s="10"/>
      <c r="G4" s="10"/>
      <c r="H4" s="10"/>
      <c r="I4" s="10"/>
    </row>
    <row r="6" spans="1:9">
      <c r="B6" s="7" t="s">
        <v>2</v>
      </c>
    </row>
    <row r="7" spans="1:9" ht="55.2" customHeight="1">
      <c r="A7" s="13"/>
      <c r="B7" s="14" t="s">
        <v>3</v>
      </c>
      <c r="C7" s="14"/>
      <c r="D7" s="15" t="s">
        <v>4</v>
      </c>
      <c r="E7" s="16" t="s">
        <v>5</v>
      </c>
      <c r="F7" s="16" t="s">
        <v>6</v>
      </c>
      <c r="G7" s="17" t="s">
        <v>7</v>
      </c>
      <c r="H7" s="17" t="s">
        <v>8</v>
      </c>
      <c r="I7" s="17" t="s">
        <v>9</v>
      </c>
    </row>
    <row r="8" spans="1:9" ht="21" customHeight="1">
      <c r="A8" s="18"/>
      <c r="B8" s="14"/>
      <c r="C8" s="14"/>
      <c r="D8" s="19"/>
      <c r="E8" s="1"/>
      <c r="F8" s="1"/>
      <c r="G8" s="1"/>
      <c r="H8" s="1"/>
      <c r="I8" s="1"/>
    </row>
    <row r="9" spans="1:9" ht="15" customHeight="1">
      <c r="A9" s="13"/>
      <c r="B9" s="20"/>
      <c r="C9" s="20"/>
      <c r="D9" s="21"/>
      <c r="E9" s="22" t="s">
        <v>10</v>
      </c>
      <c r="F9" s="22" t="s">
        <v>10</v>
      </c>
      <c r="G9" s="23" t="s">
        <v>10</v>
      </c>
      <c r="H9" s="23" t="s">
        <v>10</v>
      </c>
      <c r="I9" s="23" t="s">
        <v>10</v>
      </c>
    </row>
    <row r="10" spans="1:9" ht="21">
      <c r="A10" s="24">
        <v>1</v>
      </c>
      <c r="B10" s="25" t="s">
        <v>11</v>
      </c>
      <c r="C10" s="25"/>
      <c r="D10" s="26"/>
      <c r="E10" s="27"/>
      <c r="F10" s="27"/>
      <c r="G10" s="27"/>
      <c r="H10" s="27"/>
      <c r="I10" s="27"/>
    </row>
    <row r="11" spans="1:9">
      <c r="A11" s="28" t="s">
        <v>12</v>
      </c>
      <c r="B11" s="29" t="s">
        <v>199</v>
      </c>
      <c r="C11" s="30" t="s">
        <v>13</v>
      </c>
      <c r="D11" s="2"/>
      <c r="E11" s="31">
        <f>D11*$E$8+D11</f>
        <v>0</v>
      </c>
      <c r="F11" s="31">
        <f>D11*$F$8+D11</f>
        <v>0</v>
      </c>
      <c r="G11" s="31">
        <f>D11*$G$8+D11</f>
        <v>0</v>
      </c>
      <c r="H11" s="31">
        <f>D11*$H$8+D11</f>
        <v>0</v>
      </c>
      <c r="I11" s="31">
        <f>D11*$I$8+D11</f>
        <v>0</v>
      </c>
    </row>
    <row r="12" spans="1:9">
      <c r="A12" s="28" t="s">
        <v>14</v>
      </c>
      <c r="B12" s="32" t="s">
        <v>15</v>
      </c>
      <c r="C12" s="30" t="s">
        <v>13</v>
      </c>
      <c r="D12" s="2"/>
      <c r="E12" s="31">
        <f t="shared" ref="E12:E55" si="0">D12*$E$8+D12</f>
        <v>0</v>
      </c>
      <c r="F12" s="31">
        <f t="shared" ref="F12:F55" si="1">D12*$F$8+D12</f>
        <v>0</v>
      </c>
      <c r="G12" s="31">
        <f t="shared" ref="G12:G55" si="2">D12*$G$8+D12</f>
        <v>0</v>
      </c>
      <c r="H12" s="31">
        <f t="shared" ref="H12:H55" si="3">D12*$H$8+D12</f>
        <v>0</v>
      </c>
      <c r="I12" s="31">
        <f t="shared" ref="I12:I55" si="4">D12*$I$8+D12</f>
        <v>0</v>
      </c>
    </row>
    <row r="13" spans="1:9">
      <c r="A13" s="28" t="s">
        <v>16</v>
      </c>
      <c r="B13" s="32" t="s">
        <v>17</v>
      </c>
      <c r="C13" s="30" t="s">
        <v>13</v>
      </c>
      <c r="D13" s="2"/>
      <c r="E13" s="31">
        <f t="shared" si="0"/>
        <v>0</v>
      </c>
      <c r="F13" s="31">
        <f t="shared" si="1"/>
        <v>0</v>
      </c>
      <c r="G13" s="31">
        <f t="shared" si="2"/>
        <v>0</v>
      </c>
      <c r="H13" s="31">
        <f t="shared" si="3"/>
        <v>0</v>
      </c>
      <c r="I13" s="31">
        <f t="shared" si="4"/>
        <v>0</v>
      </c>
    </row>
    <row r="14" spans="1:9">
      <c r="A14" s="28" t="s">
        <v>18</v>
      </c>
      <c r="B14" s="32" t="s">
        <v>19</v>
      </c>
      <c r="C14" s="30" t="s">
        <v>13</v>
      </c>
      <c r="D14" s="2"/>
      <c r="E14" s="31">
        <f t="shared" si="0"/>
        <v>0</v>
      </c>
      <c r="F14" s="31">
        <f t="shared" si="1"/>
        <v>0</v>
      </c>
      <c r="G14" s="31">
        <f t="shared" si="2"/>
        <v>0</v>
      </c>
      <c r="H14" s="31">
        <f t="shared" si="3"/>
        <v>0</v>
      </c>
      <c r="I14" s="31">
        <f t="shared" si="4"/>
        <v>0</v>
      </c>
    </row>
    <row r="15" spans="1:9">
      <c r="A15" s="28" t="s">
        <v>20</v>
      </c>
      <c r="B15" s="32" t="s">
        <v>21</v>
      </c>
      <c r="C15" s="30" t="s">
        <v>13</v>
      </c>
      <c r="D15" s="2"/>
      <c r="E15" s="31">
        <f t="shared" si="0"/>
        <v>0</v>
      </c>
      <c r="F15" s="31">
        <f t="shared" si="1"/>
        <v>0</v>
      </c>
      <c r="G15" s="31">
        <f t="shared" si="2"/>
        <v>0</v>
      </c>
      <c r="H15" s="31">
        <f t="shared" si="3"/>
        <v>0</v>
      </c>
      <c r="I15" s="31">
        <f t="shared" si="4"/>
        <v>0</v>
      </c>
    </row>
    <row r="16" spans="1:9">
      <c r="A16" s="28" t="s">
        <v>22</v>
      </c>
      <c r="B16" s="33" t="s">
        <v>23</v>
      </c>
      <c r="C16" s="30" t="s">
        <v>13</v>
      </c>
      <c r="D16" s="2"/>
      <c r="E16" s="31">
        <f t="shared" si="0"/>
        <v>0</v>
      </c>
      <c r="F16" s="31">
        <f t="shared" si="1"/>
        <v>0</v>
      </c>
      <c r="G16" s="31">
        <f t="shared" si="2"/>
        <v>0</v>
      </c>
      <c r="H16" s="31">
        <f t="shared" si="3"/>
        <v>0</v>
      </c>
      <c r="I16" s="31">
        <f t="shared" si="4"/>
        <v>0</v>
      </c>
    </row>
    <row r="17" spans="1:9">
      <c r="A17" s="28" t="s">
        <v>24</v>
      </c>
      <c r="B17" s="33" t="s">
        <v>25</v>
      </c>
      <c r="C17" s="30" t="s">
        <v>13</v>
      </c>
      <c r="D17" s="2"/>
      <c r="E17" s="31">
        <f t="shared" si="0"/>
        <v>0</v>
      </c>
      <c r="F17" s="31">
        <f t="shared" si="1"/>
        <v>0</v>
      </c>
      <c r="G17" s="31">
        <f t="shared" si="2"/>
        <v>0</v>
      </c>
      <c r="H17" s="31">
        <f t="shared" si="3"/>
        <v>0</v>
      </c>
      <c r="I17" s="31">
        <f t="shared" si="4"/>
        <v>0</v>
      </c>
    </row>
    <row r="18" spans="1:9">
      <c r="A18" s="28" t="s">
        <v>26</v>
      </c>
      <c r="B18" s="29" t="s">
        <v>27</v>
      </c>
      <c r="C18" s="30" t="s">
        <v>28</v>
      </c>
      <c r="D18" s="2"/>
      <c r="E18" s="31">
        <f t="shared" si="0"/>
        <v>0</v>
      </c>
      <c r="F18" s="31">
        <f t="shared" si="1"/>
        <v>0</v>
      </c>
      <c r="G18" s="31">
        <f t="shared" si="2"/>
        <v>0</v>
      </c>
      <c r="H18" s="31">
        <f t="shared" si="3"/>
        <v>0</v>
      </c>
      <c r="I18" s="31">
        <f t="shared" si="4"/>
        <v>0</v>
      </c>
    </row>
    <row r="19" spans="1:9">
      <c r="A19" s="28" t="s">
        <v>29</v>
      </c>
      <c r="B19" s="33" t="s">
        <v>30</v>
      </c>
      <c r="C19" s="30" t="s">
        <v>13</v>
      </c>
      <c r="D19" s="2"/>
      <c r="E19" s="31">
        <f t="shared" si="0"/>
        <v>0</v>
      </c>
      <c r="F19" s="31">
        <f t="shared" si="1"/>
        <v>0</v>
      </c>
      <c r="G19" s="31">
        <f t="shared" si="2"/>
        <v>0</v>
      </c>
      <c r="H19" s="31">
        <f t="shared" si="3"/>
        <v>0</v>
      </c>
      <c r="I19" s="31">
        <f t="shared" si="4"/>
        <v>0</v>
      </c>
    </row>
    <row r="20" spans="1:9">
      <c r="A20" s="28" t="s">
        <v>31</v>
      </c>
      <c r="B20" s="33" t="s">
        <v>32</v>
      </c>
      <c r="C20" s="30" t="s">
        <v>13</v>
      </c>
      <c r="D20" s="2"/>
      <c r="E20" s="31">
        <f t="shared" si="0"/>
        <v>0</v>
      </c>
      <c r="F20" s="31">
        <f t="shared" si="1"/>
        <v>0</v>
      </c>
      <c r="G20" s="31">
        <f t="shared" si="2"/>
        <v>0</v>
      </c>
      <c r="H20" s="31">
        <f t="shared" si="3"/>
        <v>0</v>
      </c>
      <c r="I20" s="31">
        <f t="shared" si="4"/>
        <v>0</v>
      </c>
    </row>
    <row r="21" spans="1:9">
      <c r="A21" s="28" t="s">
        <v>33</v>
      </c>
      <c r="B21" s="33" t="s">
        <v>34</v>
      </c>
      <c r="C21" s="30" t="s">
        <v>13</v>
      </c>
      <c r="D21" s="2"/>
      <c r="E21" s="31">
        <f t="shared" si="0"/>
        <v>0</v>
      </c>
      <c r="F21" s="31">
        <f t="shared" si="1"/>
        <v>0</v>
      </c>
      <c r="G21" s="31">
        <f t="shared" si="2"/>
        <v>0</v>
      </c>
      <c r="H21" s="31">
        <f t="shared" si="3"/>
        <v>0</v>
      </c>
      <c r="I21" s="31">
        <f t="shared" si="4"/>
        <v>0</v>
      </c>
    </row>
    <row r="22" spans="1:9">
      <c r="A22" s="28" t="s">
        <v>35</v>
      </c>
      <c r="B22" s="29" t="s">
        <v>36</v>
      </c>
      <c r="C22" s="30" t="s">
        <v>13</v>
      </c>
      <c r="D22" s="2"/>
      <c r="E22" s="31">
        <f t="shared" si="0"/>
        <v>0</v>
      </c>
      <c r="F22" s="31">
        <f t="shared" si="1"/>
        <v>0</v>
      </c>
      <c r="G22" s="31">
        <f t="shared" si="2"/>
        <v>0</v>
      </c>
      <c r="H22" s="31">
        <f t="shared" si="3"/>
        <v>0</v>
      </c>
      <c r="I22" s="31">
        <f t="shared" si="4"/>
        <v>0</v>
      </c>
    </row>
    <row r="23" spans="1:9">
      <c r="A23" s="28" t="s">
        <v>37</v>
      </c>
      <c r="B23" s="29" t="s">
        <v>38</v>
      </c>
      <c r="C23" s="30" t="s">
        <v>13</v>
      </c>
      <c r="D23" s="2"/>
      <c r="E23" s="31">
        <f t="shared" si="0"/>
        <v>0</v>
      </c>
      <c r="F23" s="31">
        <f t="shared" si="1"/>
        <v>0</v>
      </c>
      <c r="G23" s="31">
        <f t="shared" si="2"/>
        <v>0</v>
      </c>
      <c r="H23" s="31">
        <f t="shared" si="3"/>
        <v>0</v>
      </c>
      <c r="I23" s="31">
        <f t="shared" si="4"/>
        <v>0</v>
      </c>
    </row>
    <row r="24" spans="1:9">
      <c r="A24" s="28" t="s">
        <v>39</v>
      </c>
      <c r="B24" s="33" t="s">
        <v>40</v>
      </c>
      <c r="C24" s="30" t="s">
        <v>13</v>
      </c>
      <c r="D24" s="2"/>
      <c r="E24" s="31">
        <f t="shared" si="0"/>
        <v>0</v>
      </c>
      <c r="F24" s="31">
        <f t="shared" si="1"/>
        <v>0</v>
      </c>
      <c r="G24" s="31">
        <f t="shared" si="2"/>
        <v>0</v>
      </c>
      <c r="H24" s="31">
        <f t="shared" si="3"/>
        <v>0</v>
      </c>
      <c r="I24" s="31">
        <f t="shared" si="4"/>
        <v>0</v>
      </c>
    </row>
    <row r="25" spans="1:9">
      <c r="A25" s="28" t="s">
        <v>41</v>
      </c>
      <c r="B25" s="33" t="s">
        <v>42</v>
      </c>
      <c r="C25" s="30" t="s">
        <v>13</v>
      </c>
      <c r="D25" s="2"/>
      <c r="E25" s="31">
        <f t="shared" si="0"/>
        <v>0</v>
      </c>
      <c r="F25" s="31">
        <f t="shared" si="1"/>
        <v>0</v>
      </c>
      <c r="G25" s="31">
        <f t="shared" si="2"/>
        <v>0</v>
      </c>
      <c r="H25" s="31">
        <f t="shared" si="3"/>
        <v>0</v>
      </c>
      <c r="I25" s="31">
        <f t="shared" si="4"/>
        <v>0</v>
      </c>
    </row>
    <row r="26" spans="1:9">
      <c r="A26" s="28" t="s">
        <v>43</v>
      </c>
      <c r="B26" s="32" t="s">
        <v>44</v>
      </c>
      <c r="C26" s="30" t="s">
        <v>28</v>
      </c>
      <c r="D26" s="2"/>
      <c r="E26" s="31">
        <f t="shared" si="0"/>
        <v>0</v>
      </c>
      <c r="F26" s="31">
        <f t="shared" si="1"/>
        <v>0</v>
      </c>
      <c r="G26" s="31">
        <f t="shared" si="2"/>
        <v>0</v>
      </c>
      <c r="H26" s="31">
        <f t="shared" si="3"/>
        <v>0</v>
      </c>
      <c r="I26" s="31">
        <f t="shared" si="4"/>
        <v>0</v>
      </c>
    </row>
    <row r="27" spans="1:9">
      <c r="A27" s="28" t="s">
        <v>45</v>
      </c>
      <c r="B27" s="32" t="s">
        <v>46</v>
      </c>
      <c r="C27" s="30" t="s">
        <v>13</v>
      </c>
      <c r="D27" s="2"/>
      <c r="E27" s="31">
        <f t="shared" si="0"/>
        <v>0</v>
      </c>
      <c r="F27" s="31">
        <f t="shared" si="1"/>
        <v>0</v>
      </c>
      <c r="G27" s="31">
        <f t="shared" si="2"/>
        <v>0</v>
      </c>
      <c r="H27" s="31">
        <f t="shared" si="3"/>
        <v>0</v>
      </c>
      <c r="I27" s="31">
        <f t="shared" si="4"/>
        <v>0</v>
      </c>
    </row>
    <row r="28" spans="1:9">
      <c r="A28" s="28" t="s">
        <v>47</v>
      </c>
      <c r="B28" s="29" t="s">
        <v>48</v>
      </c>
      <c r="C28" s="30" t="s">
        <v>13</v>
      </c>
      <c r="D28" s="2"/>
      <c r="E28" s="31">
        <f t="shared" si="0"/>
        <v>0</v>
      </c>
      <c r="F28" s="31">
        <f t="shared" si="1"/>
        <v>0</v>
      </c>
      <c r="G28" s="31">
        <f t="shared" si="2"/>
        <v>0</v>
      </c>
      <c r="H28" s="31">
        <f t="shared" si="3"/>
        <v>0</v>
      </c>
      <c r="I28" s="31">
        <f t="shared" si="4"/>
        <v>0</v>
      </c>
    </row>
    <row r="29" spans="1:9">
      <c r="A29" s="28" t="s">
        <v>49</v>
      </c>
      <c r="B29" s="29" t="s">
        <v>50</v>
      </c>
      <c r="C29" s="30" t="s">
        <v>13</v>
      </c>
      <c r="D29" s="2"/>
      <c r="E29" s="31">
        <f t="shared" si="0"/>
        <v>0</v>
      </c>
      <c r="F29" s="31">
        <f t="shared" si="1"/>
        <v>0</v>
      </c>
      <c r="G29" s="31">
        <f t="shared" si="2"/>
        <v>0</v>
      </c>
      <c r="H29" s="31">
        <f t="shared" si="3"/>
        <v>0</v>
      </c>
      <c r="I29" s="31">
        <f t="shared" si="4"/>
        <v>0</v>
      </c>
    </row>
    <row r="30" spans="1:9">
      <c r="A30" s="28" t="s">
        <v>51</v>
      </c>
      <c r="B30" s="29" t="s">
        <v>52</v>
      </c>
      <c r="C30" s="30" t="s">
        <v>13</v>
      </c>
      <c r="D30" s="2"/>
      <c r="E30" s="31">
        <f t="shared" si="0"/>
        <v>0</v>
      </c>
      <c r="F30" s="31">
        <f t="shared" si="1"/>
        <v>0</v>
      </c>
      <c r="G30" s="31">
        <f t="shared" si="2"/>
        <v>0</v>
      </c>
      <c r="H30" s="31">
        <f t="shared" si="3"/>
        <v>0</v>
      </c>
      <c r="I30" s="31">
        <f t="shared" si="4"/>
        <v>0</v>
      </c>
    </row>
    <row r="31" spans="1:9">
      <c r="A31" s="28" t="s">
        <v>53</v>
      </c>
      <c r="B31" s="32" t="s">
        <v>54</v>
      </c>
      <c r="C31" s="30" t="s">
        <v>13</v>
      </c>
      <c r="D31" s="2"/>
      <c r="E31" s="31">
        <f t="shared" si="0"/>
        <v>0</v>
      </c>
      <c r="F31" s="31">
        <f t="shared" si="1"/>
        <v>0</v>
      </c>
      <c r="G31" s="31">
        <f t="shared" si="2"/>
        <v>0</v>
      </c>
      <c r="H31" s="31">
        <f t="shared" si="3"/>
        <v>0</v>
      </c>
      <c r="I31" s="31">
        <f t="shared" si="4"/>
        <v>0</v>
      </c>
    </row>
    <row r="32" spans="1:9">
      <c r="A32" s="28" t="s">
        <v>55</v>
      </c>
      <c r="B32" s="32" t="s">
        <v>56</v>
      </c>
      <c r="C32" s="30" t="s">
        <v>13</v>
      </c>
      <c r="D32" s="2"/>
      <c r="E32" s="31">
        <f t="shared" si="0"/>
        <v>0</v>
      </c>
      <c r="F32" s="31">
        <f t="shared" si="1"/>
        <v>0</v>
      </c>
      <c r="G32" s="31">
        <f t="shared" si="2"/>
        <v>0</v>
      </c>
      <c r="H32" s="31">
        <f t="shared" si="3"/>
        <v>0</v>
      </c>
      <c r="I32" s="31">
        <f t="shared" si="4"/>
        <v>0</v>
      </c>
    </row>
    <row r="33" spans="1:9">
      <c r="A33" s="28" t="s">
        <v>57</v>
      </c>
      <c r="B33" s="33" t="s">
        <v>58</v>
      </c>
      <c r="C33" s="30" t="s">
        <v>13</v>
      </c>
      <c r="D33" s="2"/>
      <c r="E33" s="31">
        <f t="shared" si="0"/>
        <v>0</v>
      </c>
      <c r="F33" s="31">
        <f t="shared" si="1"/>
        <v>0</v>
      </c>
      <c r="G33" s="31">
        <f t="shared" si="2"/>
        <v>0</v>
      </c>
      <c r="H33" s="31">
        <f t="shared" si="3"/>
        <v>0</v>
      </c>
      <c r="I33" s="31">
        <f t="shared" si="4"/>
        <v>0</v>
      </c>
    </row>
    <row r="34" spans="1:9">
      <c r="A34" s="28" t="s">
        <v>59</v>
      </c>
      <c r="B34" s="32" t="s">
        <v>60</v>
      </c>
      <c r="C34" s="30" t="s">
        <v>13</v>
      </c>
      <c r="D34" s="2"/>
      <c r="E34" s="31">
        <f t="shared" si="0"/>
        <v>0</v>
      </c>
      <c r="F34" s="31">
        <f t="shared" si="1"/>
        <v>0</v>
      </c>
      <c r="G34" s="31">
        <f t="shared" si="2"/>
        <v>0</v>
      </c>
      <c r="H34" s="31">
        <f t="shared" si="3"/>
        <v>0</v>
      </c>
      <c r="I34" s="31">
        <f t="shared" si="4"/>
        <v>0</v>
      </c>
    </row>
    <row r="35" spans="1:9">
      <c r="A35" s="28">
        <v>1.25</v>
      </c>
      <c r="B35" s="29" t="s">
        <v>158</v>
      </c>
      <c r="C35" s="30" t="s">
        <v>13</v>
      </c>
      <c r="D35" s="2"/>
      <c r="E35" s="31">
        <f t="shared" ref="E35" si="5">D35*$E$8+D35</f>
        <v>0</v>
      </c>
      <c r="F35" s="31">
        <f t="shared" ref="F35" si="6">D35*$F$8+D35</f>
        <v>0</v>
      </c>
      <c r="G35" s="31">
        <f t="shared" ref="G35" si="7">D35*$G$8+D35</f>
        <v>0</v>
      </c>
      <c r="H35" s="31">
        <f t="shared" ref="H35" si="8">D35*$H$8+D35</f>
        <v>0</v>
      </c>
      <c r="I35" s="31">
        <f t="shared" ref="I35" si="9">D35*$I$8+D35</f>
        <v>0</v>
      </c>
    </row>
    <row r="36" spans="1:9">
      <c r="A36" s="28" t="s">
        <v>61</v>
      </c>
      <c r="B36" s="32" t="s">
        <v>62</v>
      </c>
      <c r="C36" s="30" t="s">
        <v>13</v>
      </c>
      <c r="D36" s="2"/>
      <c r="E36" s="31">
        <f t="shared" si="0"/>
        <v>0</v>
      </c>
      <c r="F36" s="31">
        <f t="shared" si="1"/>
        <v>0</v>
      </c>
      <c r="G36" s="31">
        <f t="shared" si="2"/>
        <v>0</v>
      </c>
      <c r="H36" s="31">
        <f t="shared" si="3"/>
        <v>0</v>
      </c>
      <c r="I36" s="31">
        <f t="shared" si="4"/>
        <v>0</v>
      </c>
    </row>
    <row r="37" spans="1:9">
      <c r="A37" s="28" t="s">
        <v>63</v>
      </c>
      <c r="B37" s="32" t="s">
        <v>64</v>
      </c>
      <c r="C37" s="30" t="s">
        <v>13</v>
      </c>
      <c r="D37" s="2"/>
      <c r="E37" s="31">
        <f t="shared" si="0"/>
        <v>0</v>
      </c>
      <c r="F37" s="31">
        <f t="shared" si="1"/>
        <v>0</v>
      </c>
      <c r="G37" s="31">
        <f t="shared" si="2"/>
        <v>0</v>
      </c>
      <c r="H37" s="31">
        <f t="shared" si="3"/>
        <v>0</v>
      </c>
      <c r="I37" s="31">
        <f t="shared" si="4"/>
        <v>0</v>
      </c>
    </row>
    <row r="38" spans="1:9">
      <c r="A38" s="28" t="s">
        <v>65</v>
      </c>
      <c r="B38" s="33" t="s">
        <v>66</v>
      </c>
      <c r="C38" s="30" t="s">
        <v>28</v>
      </c>
      <c r="D38" s="2"/>
      <c r="E38" s="31">
        <f t="shared" si="0"/>
        <v>0</v>
      </c>
      <c r="F38" s="31">
        <f t="shared" si="1"/>
        <v>0</v>
      </c>
      <c r="G38" s="31">
        <f t="shared" si="2"/>
        <v>0</v>
      </c>
      <c r="H38" s="31">
        <f t="shared" si="3"/>
        <v>0</v>
      </c>
      <c r="I38" s="31">
        <f t="shared" si="4"/>
        <v>0</v>
      </c>
    </row>
    <row r="39" spans="1:9">
      <c r="A39" s="28" t="s">
        <v>67</v>
      </c>
      <c r="B39" s="33" t="s">
        <v>68</v>
      </c>
      <c r="C39" s="30" t="s">
        <v>13</v>
      </c>
      <c r="D39" s="2"/>
      <c r="E39" s="31">
        <f t="shared" si="0"/>
        <v>0</v>
      </c>
      <c r="F39" s="31">
        <f t="shared" si="1"/>
        <v>0</v>
      </c>
      <c r="G39" s="31">
        <f t="shared" si="2"/>
        <v>0</v>
      </c>
      <c r="H39" s="31">
        <f t="shared" si="3"/>
        <v>0</v>
      </c>
      <c r="I39" s="31">
        <f t="shared" si="4"/>
        <v>0</v>
      </c>
    </row>
    <row r="40" spans="1:9">
      <c r="A40" s="28" t="s">
        <v>69</v>
      </c>
      <c r="B40" s="33" t="s">
        <v>70</v>
      </c>
      <c r="C40" s="30" t="s">
        <v>13</v>
      </c>
      <c r="D40" s="2"/>
      <c r="E40" s="31">
        <f t="shared" si="0"/>
        <v>0</v>
      </c>
      <c r="F40" s="31">
        <f t="shared" si="1"/>
        <v>0</v>
      </c>
      <c r="G40" s="31">
        <f t="shared" si="2"/>
        <v>0</v>
      </c>
      <c r="H40" s="31">
        <f t="shared" si="3"/>
        <v>0</v>
      </c>
      <c r="I40" s="31">
        <f t="shared" si="4"/>
        <v>0</v>
      </c>
    </row>
    <row r="41" spans="1:9">
      <c r="A41" s="28" t="s">
        <v>71</v>
      </c>
      <c r="B41" s="33" t="s">
        <v>72</v>
      </c>
      <c r="C41" s="30" t="s">
        <v>13</v>
      </c>
      <c r="D41" s="2"/>
      <c r="E41" s="31">
        <f t="shared" si="0"/>
        <v>0</v>
      </c>
      <c r="F41" s="31">
        <f t="shared" si="1"/>
        <v>0</v>
      </c>
      <c r="G41" s="31">
        <f t="shared" si="2"/>
        <v>0</v>
      </c>
      <c r="H41" s="31">
        <f t="shared" si="3"/>
        <v>0</v>
      </c>
      <c r="I41" s="31">
        <f t="shared" si="4"/>
        <v>0</v>
      </c>
    </row>
    <row r="42" spans="1:9">
      <c r="A42" s="28" t="s">
        <v>73</v>
      </c>
      <c r="B42" s="32" t="s">
        <v>74</v>
      </c>
      <c r="C42" s="30" t="s">
        <v>28</v>
      </c>
      <c r="D42" s="2"/>
      <c r="E42" s="31">
        <f t="shared" si="0"/>
        <v>0</v>
      </c>
      <c r="F42" s="31">
        <f t="shared" si="1"/>
        <v>0</v>
      </c>
      <c r="G42" s="31">
        <f t="shared" si="2"/>
        <v>0</v>
      </c>
      <c r="H42" s="31">
        <f t="shared" si="3"/>
        <v>0</v>
      </c>
      <c r="I42" s="31">
        <f t="shared" si="4"/>
        <v>0</v>
      </c>
    </row>
    <row r="43" spans="1:9">
      <c r="A43" s="28" t="s">
        <v>75</v>
      </c>
      <c r="B43" s="33" t="s">
        <v>76</v>
      </c>
      <c r="C43" s="30" t="s">
        <v>28</v>
      </c>
      <c r="D43" s="2"/>
      <c r="E43" s="31">
        <f t="shared" si="0"/>
        <v>0</v>
      </c>
      <c r="F43" s="31">
        <f t="shared" si="1"/>
        <v>0</v>
      </c>
      <c r="G43" s="31">
        <f t="shared" si="2"/>
        <v>0</v>
      </c>
      <c r="H43" s="31">
        <f t="shared" si="3"/>
        <v>0</v>
      </c>
      <c r="I43" s="31">
        <f t="shared" si="4"/>
        <v>0</v>
      </c>
    </row>
    <row r="44" spans="1:9">
      <c r="A44" s="28" t="s">
        <v>77</v>
      </c>
      <c r="B44" s="29" t="s">
        <v>78</v>
      </c>
      <c r="C44" s="30" t="s">
        <v>13</v>
      </c>
      <c r="D44" s="2"/>
      <c r="E44" s="31">
        <f t="shared" si="0"/>
        <v>0</v>
      </c>
      <c r="F44" s="31">
        <f t="shared" si="1"/>
        <v>0</v>
      </c>
      <c r="G44" s="31">
        <f t="shared" si="2"/>
        <v>0</v>
      </c>
      <c r="H44" s="31">
        <f t="shared" si="3"/>
        <v>0</v>
      </c>
      <c r="I44" s="31">
        <f t="shared" si="4"/>
        <v>0</v>
      </c>
    </row>
    <row r="45" spans="1:9">
      <c r="A45" s="28" t="s">
        <v>79</v>
      </c>
      <c r="B45" s="29" t="s">
        <v>80</v>
      </c>
      <c r="C45" s="30" t="s">
        <v>13</v>
      </c>
      <c r="D45" s="2"/>
      <c r="E45" s="31">
        <f t="shared" si="0"/>
        <v>0</v>
      </c>
      <c r="F45" s="31">
        <f t="shared" si="1"/>
        <v>0</v>
      </c>
      <c r="G45" s="31">
        <f t="shared" si="2"/>
        <v>0</v>
      </c>
      <c r="H45" s="31">
        <f t="shared" si="3"/>
        <v>0</v>
      </c>
      <c r="I45" s="31">
        <f t="shared" si="4"/>
        <v>0</v>
      </c>
    </row>
    <row r="46" spans="1:9">
      <c r="A46" s="28" t="s">
        <v>81</v>
      </c>
      <c r="B46" s="33" t="s">
        <v>82</v>
      </c>
      <c r="C46" s="30" t="s">
        <v>28</v>
      </c>
      <c r="D46" s="2"/>
      <c r="E46" s="31">
        <f t="shared" si="0"/>
        <v>0</v>
      </c>
      <c r="F46" s="31">
        <f t="shared" si="1"/>
        <v>0</v>
      </c>
      <c r="G46" s="31">
        <f t="shared" si="2"/>
        <v>0</v>
      </c>
      <c r="H46" s="31">
        <f t="shared" si="3"/>
        <v>0</v>
      </c>
      <c r="I46" s="31">
        <f t="shared" si="4"/>
        <v>0</v>
      </c>
    </row>
    <row r="47" spans="1:9">
      <c r="A47" s="28" t="s">
        <v>83</v>
      </c>
      <c r="B47" s="32" t="s">
        <v>84</v>
      </c>
      <c r="C47" s="30" t="s">
        <v>28</v>
      </c>
      <c r="D47" s="2"/>
      <c r="E47" s="31">
        <f t="shared" si="0"/>
        <v>0</v>
      </c>
      <c r="F47" s="31">
        <f t="shared" si="1"/>
        <v>0</v>
      </c>
      <c r="G47" s="31">
        <f t="shared" si="2"/>
        <v>0</v>
      </c>
      <c r="H47" s="31">
        <f t="shared" si="3"/>
        <v>0</v>
      </c>
      <c r="I47" s="31">
        <f t="shared" si="4"/>
        <v>0</v>
      </c>
    </row>
    <row r="48" spans="1:9">
      <c r="A48" s="28" t="s">
        <v>85</v>
      </c>
      <c r="B48" s="33" t="s">
        <v>86</v>
      </c>
      <c r="C48" s="30" t="s">
        <v>28</v>
      </c>
      <c r="D48" s="2"/>
      <c r="E48" s="31">
        <f t="shared" si="0"/>
        <v>0</v>
      </c>
      <c r="F48" s="31">
        <f t="shared" si="1"/>
        <v>0</v>
      </c>
      <c r="G48" s="31">
        <f t="shared" si="2"/>
        <v>0</v>
      </c>
      <c r="H48" s="31">
        <f t="shared" si="3"/>
        <v>0</v>
      </c>
      <c r="I48" s="31">
        <f t="shared" si="4"/>
        <v>0</v>
      </c>
    </row>
    <row r="49" spans="1:9">
      <c r="A49" s="28" t="s">
        <v>87</v>
      </c>
      <c r="B49" s="34" t="s">
        <v>88</v>
      </c>
      <c r="C49" s="30" t="s">
        <v>13</v>
      </c>
      <c r="D49" s="2"/>
      <c r="E49" s="31">
        <f t="shared" si="0"/>
        <v>0</v>
      </c>
      <c r="F49" s="31">
        <f t="shared" si="1"/>
        <v>0</v>
      </c>
      <c r="G49" s="31">
        <f t="shared" si="2"/>
        <v>0</v>
      </c>
      <c r="H49" s="31">
        <f t="shared" si="3"/>
        <v>0</v>
      </c>
      <c r="I49" s="31">
        <f t="shared" si="4"/>
        <v>0</v>
      </c>
    </row>
    <row r="50" spans="1:9">
      <c r="A50" s="28" t="s">
        <v>89</v>
      </c>
      <c r="B50" s="29" t="s">
        <v>90</v>
      </c>
      <c r="C50" s="30" t="s">
        <v>28</v>
      </c>
      <c r="D50" s="2"/>
      <c r="E50" s="31">
        <f t="shared" si="0"/>
        <v>0</v>
      </c>
      <c r="F50" s="31">
        <f t="shared" si="1"/>
        <v>0</v>
      </c>
      <c r="G50" s="31">
        <f t="shared" si="2"/>
        <v>0</v>
      </c>
      <c r="H50" s="31">
        <f t="shared" si="3"/>
        <v>0</v>
      </c>
      <c r="I50" s="31">
        <f t="shared" si="4"/>
        <v>0</v>
      </c>
    </row>
    <row r="51" spans="1:9">
      <c r="A51" s="28" t="s">
        <v>91</v>
      </c>
      <c r="B51" s="32" t="s">
        <v>92</v>
      </c>
      <c r="C51" s="30" t="s">
        <v>13</v>
      </c>
      <c r="D51" s="2"/>
      <c r="E51" s="31">
        <f t="shared" si="0"/>
        <v>0</v>
      </c>
      <c r="F51" s="31">
        <f t="shared" si="1"/>
        <v>0</v>
      </c>
      <c r="G51" s="31">
        <f t="shared" si="2"/>
        <v>0</v>
      </c>
      <c r="H51" s="31">
        <f t="shared" si="3"/>
        <v>0</v>
      </c>
      <c r="I51" s="31">
        <f t="shared" si="4"/>
        <v>0</v>
      </c>
    </row>
    <row r="52" spans="1:9">
      <c r="A52" s="28" t="s">
        <v>93</v>
      </c>
      <c r="B52" s="33" t="s">
        <v>94</v>
      </c>
      <c r="C52" s="30" t="s">
        <v>13</v>
      </c>
      <c r="D52" s="2"/>
      <c r="E52" s="31">
        <f t="shared" ref="E52:E54" si="10">D52*$E$8+D52</f>
        <v>0</v>
      </c>
      <c r="F52" s="31">
        <f t="shared" ref="F52:F54" si="11">D52*$F$8+D52</f>
        <v>0</v>
      </c>
      <c r="G52" s="31">
        <f t="shared" ref="G52:G54" si="12">D52*$G$8+D52</f>
        <v>0</v>
      </c>
      <c r="H52" s="31">
        <f t="shared" ref="H52:H54" si="13">D52*$H$8+D52</f>
        <v>0</v>
      </c>
      <c r="I52" s="31">
        <f t="shared" ref="I52:I54" si="14">D52*$I$8+D52</f>
        <v>0</v>
      </c>
    </row>
    <row r="53" spans="1:9">
      <c r="A53" s="28" t="s">
        <v>95</v>
      </c>
      <c r="B53" s="29" t="s">
        <v>159</v>
      </c>
      <c r="C53" s="30" t="s">
        <v>28</v>
      </c>
      <c r="D53" s="2"/>
      <c r="E53" s="31">
        <f t="shared" si="10"/>
        <v>0</v>
      </c>
      <c r="F53" s="31">
        <f t="shared" si="11"/>
        <v>0</v>
      </c>
      <c r="G53" s="31">
        <f t="shared" si="12"/>
        <v>0</v>
      </c>
      <c r="H53" s="31">
        <f t="shared" si="13"/>
        <v>0</v>
      </c>
      <c r="I53" s="31">
        <f t="shared" si="14"/>
        <v>0</v>
      </c>
    </row>
    <row r="54" spans="1:9">
      <c r="A54" s="28" t="s">
        <v>165</v>
      </c>
      <c r="B54" s="29" t="s">
        <v>160</v>
      </c>
      <c r="C54" s="30" t="s">
        <v>28</v>
      </c>
      <c r="D54" s="2"/>
      <c r="E54" s="31">
        <f t="shared" si="10"/>
        <v>0</v>
      </c>
      <c r="F54" s="31">
        <f t="shared" si="11"/>
        <v>0</v>
      </c>
      <c r="G54" s="31">
        <f t="shared" si="12"/>
        <v>0</v>
      </c>
      <c r="H54" s="31">
        <f t="shared" si="13"/>
        <v>0</v>
      </c>
      <c r="I54" s="31">
        <f t="shared" si="14"/>
        <v>0</v>
      </c>
    </row>
    <row r="55" spans="1:9">
      <c r="A55" s="35" t="s">
        <v>230</v>
      </c>
      <c r="B55" s="29" t="s">
        <v>231</v>
      </c>
      <c r="C55" s="30" t="s">
        <v>28</v>
      </c>
      <c r="D55" s="2"/>
      <c r="E55" s="31">
        <f t="shared" si="0"/>
        <v>0</v>
      </c>
      <c r="F55" s="31">
        <f t="shared" si="1"/>
        <v>0</v>
      </c>
      <c r="G55" s="31">
        <f t="shared" si="2"/>
        <v>0</v>
      </c>
      <c r="H55" s="31">
        <f t="shared" si="3"/>
        <v>0</v>
      </c>
      <c r="I55" s="31">
        <f t="shared" si="4"/>
        <v>0</v>
      </c>
    </row>
    <row r="56" spans="1:9" ht="21">
      <c r="A56" s="24">
        <v>2</v>
      </c>
      <c r="B56" s="25" t="s">
        <v>181</v>
      </c>
      <c r="C56" s="25"/>
      <c r="D56" s="27"/>
      <c r="E56" s="27"/>
      <c r="F56" s="27"/>
      <c r="G56" s="27"/>
      <c r="H56" s="27"/>
      <c r="I56" s="27"/>
    </row>
    <row r="57" spans="1:9">
      <c r="A57" s="35" t="s">
        <v>97</v>
      </c>
      <c r="B57" s="29" t="s">
        <v>162</v>
      </c>
      <c r="C57" s="35" t="s">
        <v>161</v>
      </c>
      <c r="D57" s="2"/>
      <c r="E57" s="31">
        <f t="shared" ref="E57:E59" si="15">D57*$E$8+D57</f>
        <v>0</v>
      </c>
      <c r="F57" s="31">
        <f>D57*$F$8+D57</f>
        <v>0</v>
      </c>
      <c r="G57" s="31">
        <f>D57*$G$8+D57</f>
        <v>0</v>
      </c>
      <c r="H57" s="31">
        <f>D57*$H$8+D57</f>
        <v>0</v>
      </c>
      <c r="I57" s="31">
        <f>D57*$I$8+D57</f>
        <v>0</v>
      </c>
    </row>
    <row r="58" spans="1:9" ht="57.6">
      <c r="A58" s="36" t="s">
        <v>100</v>
      </c>
      <c r="B58" s="37" t="s">
        <v>163</v>
      </c>
      <c r="C58" s="35" t="s">
        <v>161</v>
      </c>
      <c r="D58" s="2"/>
      <c r="E58" s="31">
        <f t="shared" si="15"/>
        <v>0</v>
      </c>
      <c r="F58" s="31">
        <f t="shared" ref="F58:F59" si="16">D58*$F$8+D58</f>
        <v>0</v>
      </c>
      <c r="G58" s="31">
        <f t="shared" ref="G58:G59" si="17">D58*$G$8+D58</f>
        <v>0</v>
      </c>
      <c r="H58" s="31">
        <f t="shared" ref="H58:H59" si="18">D58*$H$8+D58</f>
        <v>0</v>
      </c>
      <c r="I58" s="31">
        <f t="shared" ref="I58:I59" si="19">D58*$I$8+D58</f>
        <v>0</v>
      </c>
    </row>
    <row r="59" spans="1:9">
      <c r="A59" s="35" t="s">
        <v>102</v>
      </c>
      <c r="B59" s="32" t="s">
        <v>164</v>
      </c>
      <c r="C59" s="30" t="s">
        <v>13</v>
      </c>
      <c r="D59" s="2"/>
      <c r="E59" s="31">
        <f t="shared" si="15"/>
        <v>0</v>
      </c>
      <c r="F59" s="31">
        <f t="shared" si="16"/>
        <v>0</v>
      </c>
      <c r="G59" s="31">
        <f t="shared" si="17"/>
        <v>0</v>
      </c>
      <c r="H59" s="31">
        <f t="shared" si="18"/>
        <v>0</v>
      </c>
      <c r="I59" s="31">
        <f t="shared" si="19"/>
        <v>0</v>
      </c>
    </row>
    <row r="60" spans="1:9" ht="21">
      <c r="A60" s="24">
        <v>3</v>
      </c>
      <c r="B60" s="25" t="s">
        <v>96</v>
      </c>
      <c r="C60" s="25"/>
      <c r="D60" s="27"/>
      <c r="E60" s="27"/>
      <c r="F60" s="27"/>
      <c r="G60" s="27"/>
      <c r="H60" s="27"/>
      <c r="I60" s="27"/>
    </row>
    <row r="61" spans="1:9">
      <c r="A61" s="35" t="s">
        <v>108</v>
      </c>
      <c r="B61" s="29" t="s">
        <v>98</v>
      </c>
      <c r="C61" s="30" t="s">
        <v>99</v>
      </c>
      <c r="D61" s="2"/>
      <c r="E61" s="31">
        <f t="shared" ref="E61:E66" si="20">D61*$E$8+D61</f>
        <v>0</v>
      </c>
      <c r="F61" s="31">
        <f>D61*$F$8+D61</f>
        <v>0</v>
      </c>
      <c r="G61" s="31">
        <f>D61*$G$8+D61</f>
        <v>0</v>
      </c>
      <c r="H61" s="31">
        <f>D61*$H$8+D61</f>
        <v>0</v>
      </c>
      <c r="I61" s="31">
        <f>D61*$I$8+D61</f>
        <v>0</v>
      </c>
    </row>
    <row r="62" spans="1:9">
      <c r="A62" s="35" t="s">
        <v>110</v>
      </c>
      <c r="B62" s="29" t="s">
        <v>101</v>
      </c>
      <c r="C62" s="30" t="s">
        <v>99</v>
      </c>
      <c r="D62" s="2"/>
      <c r="E62" s="31">
        <f t="shared" si="20"/>
        <v>0</v>
      </c>
      <c r="F62" s="31">
        <f t="shared" ref="F62:F66" si="21">D62*$F$8+D62</f>
        <v>0</v>
      </c>
      <c r="G62" s="31">
        <f t="shared" ref="G62:G66" si="22">D62*$G$8+D62</f>
        <v>0</v>
      </c>
      <c r="H62" s="31">
        <f t="shared" ref="H62:H66" si="23">D62*$H$8+D62</f>
        <v>0</v>
      </c>
      <c r="I62" s="31">
        <f t="shared" ref="I62:I66" si="24">D62*$I$8+D62</f>
        <v>0</v>
      </c>
    </row>
    <row r="63" spans="1:9">
      <c r="A63" s="35" t="s">
        <v>112</v>
      </c>
      <c r="B63" s="29" t="s">
        <v>103</v>
      </c>
      <c r="C63" s="30" t="s">
        <v>99</v>
      </c>
      <c r="D63" s="2"/>
      <c r="E63" s="31">
        <f t="shared" si="20"/>
        <v>0</v>
      </c>
      <c r="F63" s="31">
        <f t="shared" si="21"/>
        <v>0</v>
      </c>
      <c r="G63" s="31">
        <f t="shared" si="22"/>
        <v>0</v>
      </c>
      <c r="H63" s="31">
        <f t="shared" si="23"/>
        <v>0</v>
      </c>
      <c r="I63" s="31">
        <f t="shared" si="24"/>
        <v>0</v>
      </c>
    </row>
    <row r="64" spans="1:9">
      <c r="A64" s="35" t="s">
        <v>114</v>
      </c>
      <c r="B64" s="29" t="s">
        <v>104</v>
      </c>
      <c r="C64" s="30" t="s">
        <v>99</v>
      </c>
      <c r="D64" s="2"/>
      <c r="E64" s="31">
        <f t="shared" si="20"/>
        <v>0</v>
      </c>
      <c r="F64" s="31">
        <f t="shared" si="21"/>
        <v>0</v>
      </c>
      <c r="G64" s="31">
        <f t="shared" si="22"/>
        <v>0</v>
      </c>
      <c r="H64" s="31">
        <f t="shared" si="23"/>
        <v>0</v>
      </c>
      <c r="I64" s="31">
        <f t="shared" si="24"/>
        <v>0</v>
      </c>
    </row>
    <row r="65" spans="1:9">
      <c r="A65" s="35" t="s">
        <v>116</v>
      </c>
      <c r="B65" s="29" t="s">
        <v>105</v>
      </c>
      <c r="C65" s="30" t="s">
        <v>99</v>
      </c>
      <c r="D65" s="2"/>
      <c r="E65" s="31">
        <f t="shared" si="20"/>
        <v>0</v>
      </c>
      <c r="F65" s="31">
        <f t="shared" si="21"/>
        <v>0</v>
      </c>
      <c r="G65" s="31">
        <f t="shared" si="22"/>
        <v>0</v>
      </c>
      <c r="H65" s="31">
        <f t="shared" si="23"/>
        <v>0</v>
      </c>
      <c r="I65" s="31">
        <f t="shared" si="24"/>
        <v>0</v>
      </c>
    </row>
    <row r="66" spans="1:9">
      <c r="A66" s="35" t="s">
        <v>118</v>
      </c>
      <c r="B66" s="33" t="s">
        <v>106</v>
      </c>
      <c r="C66" s="30" t="s">
        <v>99</v>
      </c>
      <c r="D66" s="2"/>
      <c r="E66" s="31">
        <f t="shared" si="20"/>
        <v>0</v>
      </c>
      <c r="F66" s="31">
        <f t="shared" si="21"/>
        <v>0</v>
      </c>
      <c r="G66" s="31">
        <f t="shared" si="22"/>
        <v>0</v>
      </c>
      <c r="H66" s="31">
        <f t="shared" si="23"/>
        <v>0</v>
      </c>
      <c r="I66" s="31">
        <f t="shared" si="24"/>
        <v>0</v>
      </c>
    </row>
    <row r="67" spans="1:9" ht="21">
      <c r="A67" s="24">
        <v>4</v>
      </c>
      <c r="B67" s="25" t="s">
        <v>107</v>
      </c>
      <c r="C67" s="25"/>
      <c r="D67" s="27"/>
      <c r="E67" s="27"/>
      <c r="F67" s="27"/>
      <c r="G67" s="27"/>
      <c r="H67" s="27"/>
      <c r="I67" s="27"/>
    </row>
    <row r="68" spans="1:9">
      <c r="A68" s="35" t="s">
        <v>121</v>
      </c>
      <c r="B68" s="32" t="s">
        <v>109</v>
      </c>
      <c r="C68" s="30" t="s">
        <v>13</v>
      </c>
      <c r="D68" s="2"/>
      <c r="E68" s="31">
        <f t="shared" ref="E68" si="25">D68*$E$8+D68</f>
        <v>0</v>
      </c>
      <c r="F68" s="31">
        <f t="shared" ref="F68" si="26">D68*$F$8+D68</f>
        <v>0</v>
      </c>
      <c r="G68" s="31">
        <f t="shared" ref="G68" si="27">D68*$G$8+D68</f>
        <v>0</v>
      </c>
      <c r="H68" s="31">
        <f t="shared" ref="H68" si="28">D68*$H$8+D68</f>
        <v>0</v>
      </c>
      <c r="I68" s="31">
        <f t="shared" ref="I68" si="29">D68*$I$8+D68</f>
        <v>0</v>
      </c>
    </row>
    <row r="69" spans="1:9">
      <c r="A69" s="35" t="s">
        <v>123</v>
      </c>
      <c r="B69" s="29" t="s">
        <v>111</v>
      </c>
      <c r="C69" s="30" t="s">
        <v>13</v>
      </c>
      <c r="D69" s="2"/>
      <c r="E69" s="31">
        <f>D69*$E$8+D69</f>
        <v>0</v>
      </c>
      <c r="F69" s="31">
        <f>D69*$F$8+D69</f>
        <v>0</v>
      </c>
      <c r="G69" s="31">
        <f>D69*$G$8+D69</f>
        <v>0</v>
      </c>
      <c r="H69" s="31">
        <f>D69*$H$8+D69</f>
        <v>0</v>
      </c>
      <c r="I69" s="31">
        <f>D69*$I$8+D69</f>
        <v>0</v>
      </c>
    </row>
    <row r="70" spans="1:9">
      <c r="A70" s="35" t="s">
        <v>125</v>
      </c>
      <c r="B70" s="29" t="s">
        <v>113</v>
      </c>
      <c r="C70" s="30" t="s">
        <v>13</v>
      </c>
      <c r="D70" s="2"/>
      <c r="E70" s="31">
        <f t="shared" ref="E70:E74" si="30">D70*$E$8+D70</f>
        <v>0</v>
      </c>
      <c r="F70" s="31">
        <f t="shared" ref="F70:F74" si="31">D70*$F$8+D70</f>
        <v>0</v>
      </c>
      <c r="G70" s="31">
        <f t="shared" ref="G70:G74" si="32">D70*$G$8+D70</f>
        <v>0</v>
      </c>
      <c r="H70" s="31">
        <f t="shared" ref="H70:H74" si="33">D70*$H$8+D70</f>
        <v>0</v>
      </c>
      <c r="I70" s="31">
        <f t="shared" ref="I70:I74" si="34">D70*$I$8+D70</f>
        <v>0</v>
      </c>
    </row>
    <row r="71" spans="1:9">
      <c r="A71" s="35" t="s">
        <v>127</v>
      </c>
      <c r="B71" s="29" t="s">
        <v>115</v>
      </c>
      <c r="C71" s="30" t="s">
        <v>13</v>
      </c>
      <c r="D71" s="2"/>
      <c r="E71" s="31">
        <f t="shared" si="30"/>
        <v>0</v>
      </c>
      <c r="F71" s="31">
        <f t="shared" si="31"/>
        <v>0</v>
      </c>
      <c r="G71" s="31">
        <f t="shared" si="32"/>
        <v>0</v>
      </c>
      <c r="H71" s="31">
        <f t="shared" si="33"/>
        <v>0</v>
      </c>
      <c r="I71" s="31">
        <f t="shared" si="34"/>
        <v>0</v>
      </c>
    </row>
    <row r="72" spans="1:9">
      <c r="A72" s="35" t="s">
        <v>129</v>
      </c>
      <c r="B72" s="29" t="s">
        <v>117</v>
      </c>
      <c r="C72" s="30" t="s">
        <v>13</v>
      </c>
      <c r="D72" s="2"/>
      <c r="E72" s="31">
        <f t="shared" si="30"/>
        <v>0</v>
      </c>
      <c r="F72" s="31">
        <f t="shared" si="31"/>
        <v>0</v>
      </c>
      <c r="G72" s="31">
        <f t="shared" si="32"/>
        <v>0</v>
      </c>
      <c r="H72" s="31">
        <f t="shared" si="33"/>
        <v>0</v>
      </c>
      <c r="I72" s="31">
        <f t="shared" si="34"/>
        <v>0</v>
      </c>
    </row>
    <row r="73" spans="1:9">
      <c r="A73" s="35" t="s">
        <v>131</v>
      </c>
      <c r="B73" s="29" t="s">
        <v>119</v>
      </c>
      <c r="C73" s="30" t="s">
        <v>13</v>
      </c>
      <c r="D73" s="2"/>
      <c r="E73" s="31">
        <f t="shared" si="30"/>
        <v>0</v>
      </c>
      <c r="F73" s="31">
        <f t="shared" si="31"/>
        <v>0</v>
      </c>
      <c r="G73" s="31">
        <f t="shared" si="32"/>
        <v>0</v>
      </c>
      <c r="H73" s="31">
        <f t="shared" si="33"/>
        <v>0</v>
      </c>
      <c r="I73" s="31">
        <f t="shared" si="34"/>
        <v>0</v>
      </c>
    </row>
    <row r="74" spans="1:9">
      <c r="A74" s="35" t="s">
        <v>133</v>
      </c>
      <c r="B74" s="29" t="s">
        <v>120</v>
      </c>
      <c r="C74" s="30" t="s">
        <v>13</v>
      </c>
      <c r="D74" s="2"/>
      <c r="E74" s="31">
        <f t="shared" si="30"/>
        <v>0</v>
      </c>
      <c r="F74" s="31">
        <f t="shared" si="31"/>
        <v>0</v>
      </c>
      <c r="G74" s="31">
        <f t="shared" si="32"/>
        <v>0</v>
      </c>
      <c r="H74" s="31">
        <f t="shared" si="33"/>
        <v>0</v>
      </c>
      <c r="I74" s="31">
        <f t="shared" si="34"/>
        <v>0</v>
      </c>
    </row>
    <row r="75" spans="1:9" ht="21">
      <c r="A75" s="24">
        <v>5</v>
      </c>
      <c r="B75" s="25" t="s">
        <v>196</v>
      </c>
      <c r="C75" s="25"/>
      <c r="D75" s="27"/>
      <c r="E75" s="27"/>
      <c r="F75" s="27"/>
      <c r="G75" s="27"/>
      <c r="H75" s="27"/>
      <c r="I75" s="27"/>
    </row>
    <row r="76" spans="1:9">
      <c r="A76" s="38" t="s">
        <v>141</v>
      </c>
      <c r="B76" s="29" t="s">
        <v>122</v>
      </c>
      <c r="C76" s="39" t="s">
        <v>28</v>
      </c>
      <c r="D76" s="3"/>
      <c r="E76" s="40"/>
      <c r="F76" s="40"/>
      <c r="G76" s="40"/>
      <c r="H76" s="40"/>
      <c r="I76" s="40"/>
    </row>
    <row r="77" spans="1:9" ht="26.4" customHeight="1">
      <c r="A77" s="38" t="s">
        <v>215</v>
      </c>
      <c r="B77" s="41"/>
      <c r="C77" s="40"/>
      <c r="D77" s="40"/>
      <c r="E77" s="40"/>
      <c r="F77" s="40"/>
      <c r="G77" s="40"/>
      <c r="H77" s="40"/>
      <c r="I77" s="40"/>
    </row>
    <row r="78" spans="1:9">
      <c r="A78" s="38" t="s">
        <v>144</v>
      </c>
      <c r="B78" s="29" t="s">
        <v>186</v>
      </c>
      <c r="C78" s="39" t="s">
        <v>28</v>
      </c>
      <c r="D78" s="3"/>
      <c r="E78" s="40"/>
      <c r="F78" s="40"/>
      <c r="G78" s="40"/>
      <c r="H78" s="40"/>
      <c r="I78" s="40"/>
    </row>
    <row r="79" spans="1:9" ht="26.4" customHeight="1">
      <c r="A79" s="38" t="s">
        <v>216</v>
      </c>
      <c r="B79" s="41"/>
      <c r="C79" s="40"/>
      <c r="D79" s="40"/>
      <c r="E79" s="40"/>
      <c r="F79" s="40"/>
      <c r="G79" s="40"/>
      <c r="H79" s="40"/>
      <c r="I79" s="40"/>
    </row>
    <row r="80" spans="1:9">
      <c r="A80" s="38" t="s">
        <v>147</v>
      </c>
      <c r="B80" s="29" t="s">
        <v>124</v>
      </c>
      <c r="C80" s="39" t="s">
        <v>28</v>
      </c>
      <c r="D80" s="3"/>
      <c r="E80" s="40"/>
      <c r="F80" s="40"/>
      <c r="G80" s="40"/>
      <c r="H80" s="40"/>
      <c r="I80" s="40"/>
    </row>
    <row r="81" spans="1:9" ht="26.4" customHeight="1">
      <c r="A81" s="38" t="s">
        <v>217</v>
      </c>
      <c r="B81" s="41"/>
      <c r="C81" s="40"/>
      <c r="D81" s="40"/>
      <c r="E81" s="40"/>
      <c r="F81" s="40"/>
      <c r="G81" s="40"/>
      <c r="H81" s="40"/>
      <c r="I81" s="40"/>
    </row>
    <row r="82" spans="1:9">
      <c r="A82" s="38" t="s">
        <v>166</v>
      </c>
      <c r="B82" s="29" t="s">
        <v>187</v>
      </c>
      <c r="C82" s="39" t="s">
        <v>28</v>
      </c>
      <c r="D82" s="3"/>
      <c r="E82" s="40"/>
      <c r="F82" s="40"/>
      <c r="G82" s="40"/>
      <c r="H82" s="40"/>
      <c r="I82" s="40"/>
    </row>
    <row r="83" spans="1:9" ht="26.4" customHeight="1">
      <c r="A83" s="38" t="s">
        <v>218</v>
      </c>
      <c r="B83" s="41"/>
      <c r="C83" s="40"/>
      <c r="D83" s="40"/>
      <c r="E83" s="40"/>
      <c r="F83" s="40"/>
      <c r="G83" s="40"/>
      <c r="H83" s="40"/>
      <c r="I83" s="40"/>
    </row>
    <row r="84" spans="1:9">
      <c r="A84" s="38" t="s">
        <v>167</v>
      </c>
      <c r="B84" s="29" t="s">
        <v>126</v>
      </c>
      <c r="C84" s="39" t="s">
        <v>28</v>
      </c>
      <c r="D84" s="3"/>
      <c r="E84" s="40"/>
      <c r="F84" s="40"/>
      <c r="G84" s="40"/>
      <c r="H84" s="40"/>
      <c r="I84" s="40"/>
    </row>
    <row r="85" spans="1:9" ht="26.4" customHeight="1">
      <c r="A85" s="38" t="s">
        <v>219</v>
      </c>
      <c r="B85" s="41"/>
      <c r="C85" s="40"/>
      <c r="D85" s="40"/>
      <c r="E85" s="40"/>
      <c r="F85" s="40"/>
      <c r="G85" s="40"/>
      <c r="H85" s="40"/>
      <c r="I85" s="40"/>
    </row>
    <row r="86" spans="1:9">
      <c r="A86" s="38" t="s">
        <v>168</v>
      </c>
      <c r="B86" s="29" t="s">
        <v>188</v>
      </c>
      <c r="C86" s="39" t="s">
        <v>28</v>
      </c>
      <c r="D86" s="3"/>
      <c r="E86" s="40"/>
      <c r="F86" s="40"/>
      <c r="G86" s="40"/>
      <c r="H86" s="40"/>
      <c r="I86" s="40"/>
    </row>
    <row r="87" spans="1:9" ht="26.4" customHeight="1">
      <c r="A87" s="38" t="s">
        <v>220</v>
      </c>
      <c r="B87" s="41"/>
      <c r="C87" s="40"/>
      <c r="D87" s="40"/>
      <c r="E87" s="40"/>
      <c r="F87" s="40"/>
      <c r="G87" s="40"/>
      <c r="H87" s="40"/>
      <c r="I87" s="40"/>
    </row>
    <row r="88" spans="1:9">
      <c r="A88" s="38" t="s">
        <v>169</v>
      </c>
      <c r="B88" s="29" t="s">
        <v>128</v>
      </c>
      <c r="C88" s="39" t="s">
        <v>28</v>
      </c>
      <c r="D88" s="3"/>
      <c r="E88" s="40"/>
      <c r="F88" s="40"/>
      <c r="G88" s="40"/>
      <c r="H88" s="40"/>
      <c r="I88" s="40"/>
    </row>
    <row r="89" spans="1:9" ht="26.4" customHeight="1">
      <c r="A89" s="38" t="s">
        <v>221</v>
      </c>
      <c r="B89" s="41"/>
      <c r="C89" s="40"/>
      <c r="D89" s="40"/>
      <c r="E89" s="40"/>
      <c r="F89" s="40"/>
      <c r="G89" s="40"/>
      <c r="H89" s="40"/>
      <c r="I89" s="40"/>
    </row>
    <row r="90" spans="1:9">
      <c r="A90" s="38" t="s">
        <v>170</v>
      </c>
      <c r="B90" s="29" t="s">
        <v>130</v>
      </c>
      <c r="C90" s="39" t="s">
        <v>28</v>
      </c>
      <c r="D90" s="3"/>
      <c r="E90" s="40"/>
      <c r="F90" s="40"/>
      <c r="G90" s="40"/>
      <c r="H90" s="40"/>
      <c r="I90" s="40"/>
    </row>
    <row r="91" spans="1:9" ht="26.4" customHeight="1">
      <c r="A91" s="38" t="s">
        <v>222</v>
      </c>
      <c r="B91" s="41"/>
      <c r="C91" s="40"/>
      <c r="D91" s="40"/>
      <c r="E91" s="40"/>
      <c r="F91" s="40"/>
      <c r="G91" s="40"/>
      <c r="H91" s="40"/>
      <c r="I91" s="40"/>
    </row>
    <row r="92" spans="1:9">
      <c r="A92" s="38" t="s">
        <v>171</v>
      </c>
      <c r="B92" s="29" t="s">
        <v>132</v>
      </c>
      <c r="C92" s="39" t="s">
        <v>28</v>
      </c>
      <c r="D92" s="3"/>
      <c r="E92" s="40"/>
      <c r="F92" s="40"/>
      <c r="G92" s="40"/>
      <c r="H92" s="40"/>
      <c r="I92" s="40"/>
    </row>
    <row r="93" spans="1:9" ht="26.4" customHeight="1">
      <c r="A93" s="38" t="s">
        <v>223</v>
      </c>
      <c r="B93" s="41"/>
      <c r="C93" s="40"/>
      <c r="D93" s="40"/>
      <c r="E93" s="40"/>
      <c r="F93" s="40"/>
      <c r="G93" s="40"/>
      <c r="H93" s="40"/>
      <c r="I93" s="40"/>
    </row>
    <row r="94" spans="1:9">
      <c r="A94" s="38" t="s">
        <v>172</v>
      </c>
      <c r="B94" s="29" t="s">
        <v>200</v>
      </c>
      <c r="C94" s="39" t="s">
        <v>28</v>
      </c>
      <c r="D94" s="3"/>
      <c r="E94" s="40"/>
      <c r="F94" s="40"/>
      <c r="G94" s="40"/>
      <c r="H94" s="40"/>
      <c r="I94" s="40"/>
    </row>
    <row r="95" spans="1:9">
      <c r="A95" s="38" t="s">
        <v>173</v>
      </c>
      <c r="B95" s="29" t="s">
        <v>201</v>
      </c>
      <c r="C95" s="39" t="s">
        <v>28</v>
      </c>
      <c r="D95" s="3"/>
      <c r="E95" s="40"/>
      <c r="F95" s="40"/>
      <c r="G95" s="40"/>
      <c r="H95" s="40"/>
      <c r="I95" s="40"/>
    </row>
    <row r="96" spans="1:9">
      <c r="A96" s="38" t="s">
        <v>174</v>
      </c>
      <c r="B96" s="29" t="s">
        <v>202</v>
      </c>
      <c r="C96" s="39" t="s">
        <v>28</v>
      </c>
      <c r="D96" s="3"/>
      <c r="E96" s="40"/>
      <c r="F96" s="40"/>
      <c r="G96" s="40"/>
      <c r="H96" s="40"/>
      <c r="I96" s="40"/>
    </row>
    <row r="97" spans="1:9">
      <c r="A97" s="38" t="s">
        <v>175</v>
      </c>
      <c r="B97" s="29" t="s">
        <v>189</v>
      </c>
      <c r="C97" s="39" t="s">
        <v>28</v>
      </c>
      <c r="D97" s="3"/>
      <c r="E97" s="40"/>
      <c r="F97" s="40"/>
      <c r="G97" s="40"/>
      <c r="H97" s="40"/>
      <c r="I97" s="40"/>
    </row>
    <row r="98" spans="1:9" ht="26.4" customHeight="1">
      <c r="A98" s="38" t="s">
        <v>224</v>
      </c>
      <c r="B98" s="41"/>
      <c r="C98" s="40"/>
      <c r="D98" s="40"/>
      <c r="E98" s="40"/>
      <c r="F98" s="40"/>
      <c r="G98" s="40"/>
      <c r="H98" s="40"/>
      <c r="I98" s="40"/>
    </row>
    <row r="99" spans="1:9">
      <c r="A99" s="38" t="s">
        <v>176</v>
      </c>
      <c r="B99" s="29" t="s">
        <v>190</v>
      </c>
      <c r="C99" s="39" t="s">
        <v>28</v>
      </c>
      <c r="D99" s="3"/>
      <c r="E99" s="40"/>
      <c r="F99" s="40"/>
      <c r="G99" s="40"/>
      <c r="H99" s="40"/>
      <c r="I99" s="40"/>
    </row>
    <row r="100" spans="1:9" ht="26.4" customHeight="1">
      <c r="A100" s="38" t="s">
        <v>225</v>
      </c>
      <c r="B100" s="41"/>
      <c r="C100" s="40"/>
      <c r="D100" s="40"/>
      <c r="E100" s="40"/>
      <c r="F100" s="40"/>
      <c r="G100" s="40"/>
      <c r="H100" s="40"/>
      <c r="I100" s="40"/>
    </row>
    <row r="101" spans="1:9">
      <c r="A101" s="38" t="s">
        <v>177</v>
      </c>
      <c r="B101" s="29" t="s">
        <v>134</v>
      </c>
      <c r="C101" s="39" t="s">
        <v>28</v>
      </c>
      <c r="D101" s="3"/>
      <c r="E101" s="40"/>
      <c r="F101" s="40"/>
      <c r="G101" s="40"/>
      <c r="H101" s="40"/>
      <c r="I101" s="40"/>
    </row>
    <row r="102" spans="1:9" ht="26.4" customHeight="1">
      <c r="A102" s="38" t="s">
        <v>226</v>
      </c>
      <c r="B102" s="41"/>
      <c r="C102" s="40"/>
      <c r="D102" s="40"/>
      <c r="E102" s="40"/>
      <c r="F102" s="40"/>
      <c r="G102" s="40"/>
      <c r="H102" s="40"/>
      <c r="I102" s="40"/>
    </row>
    <row r="103" spans="1:9">
      <c r="A103" s="38" t="s">
        <v>192</v>
      </c>
      <c r="B103" s="29" t="s">
        <v>135</v>
      </c>
      <c r="C103" s="39" t="s">
        <v>28</v>
      </c>
      <c r="D103" s="3"/>
      <c r="E103" s="40"/>
      <c r="F103" s="40"/>
      <c r="G103" s="40"/>
      <c r="H103" s="40"/>
      <c r="I103" s="40"/>
    </row>
    <row r="104" spans="1:9" ht="26.4" customHeight="1">
      <c r="A104" s="38" t="s">
        <v>227</v>
      </c>
      <c r="B104" s="41"/>
      <c r="C104" s="40"/>
      <c r="D104" s="40"/>
      <c r="E104" s="40"/>
      <c r="F104" s="40"/>
      <c r="G104" s="40"/>
      <c r="H104" s="40"/>
      <c r="I104" s="40"/>
    </row>
    <row r="105" spans="1:9">
      <c r="A105" s="38" t="s">
        <v>193</v>
      </c>
      <c r="B105" s="29" t="s">
        <v>136</v>
      </c>
      <c r="C105" s="30" t="s">
        <v>13</v>
      </c>
      <c r="D105" s="3"/>
      <c r="E105" s="40"/>
      <c r="F105" s="40"/>
      <c r="G105" s="40"/>
      <c r="H105" s="40"/>
      <c r="I105" s="40"/>
    </row>
    <row r="106" spans="1:9">
      <c r="A106" s="38" t="s">
        <v>194</v>
      </c>
      <c r="B106" s="29" t="s">
        <v>137</v>
      </c>
      <c r="C106" s="39" t="s">
        <v>28</v>
      </c>
      <c r="D106" s="3"/>
      <c r="E106" s="40"/>
      <c r="F106" s="40"/>
      <c r="G106" s="40"/>
      <c r="H106" s="40"/>
      <c r="I106" s="40"/>
    </row>
    <row r="107" spans="1:9" ht="26.4" customHeight="1">
      <c r="A107" s="38" t="s">
        <v>228</v>
      </c>
      <c r="B107" s="41"/>
      <c r="C107" s="40"/>
      <c r="D107" s="40"/>
      <c r="E107" s="40"/>
      <c r="F107" s="40"/>
      <c r="G107" s="40"/>
      <c r="H107" s="40"/>
      <c r="I107" s="40"/>
    </row>
    <row r="108" spans="1:9">
      <c r="A108" s="38" t="s">
        <v>195</v>
      </c>
      <c r="B108" s="29" t="s">
        <v>191</v>
      </c>
      <c r="C108" s="39" t="s">
        <v>28</v>
      </c>
      <c r="D108" s="3"/>
      <c r="E108" s="40"/>
      <c r="F108" s="40"/>
      <c r="G108" s="40"/>
      <c r="H108" s="40"/>
      <c r="I108" s="40"/>
    </row>
    <row r="109" spans="1:9" ht="26.4" customHeight="1">
      <c r="A109" s="38" t="s">
        <v>229</v>
      </c>
      <c r="B109" s="41"/>
      <c r="C109" s="40"/>
      <c r="D109" s="40"/>
      <c r="E109" s="40"/>
      <c r="F109" s="40"/>
      <c r="G109" s="40"/>
      <c r="H109" s="40"/>
      <c r="I109" s="40"/>
    </row>
    <row r="110" spans="1:9">
      <c r="A110" s="38" t="s">
        <v>197</v>
      </c>
      <c r="B110" s="29" t="s">
        <v>138</v>
      </c>
      <c r="C110" s="39" t="s">
        <v>28</v>
      </c>
      <c r="D110" s="3"/>
      <c r="E110" s="40"/>
      <c r="F110" s="40"/>
      <c r="G110" s="40"/>
      <c r="H110" s="40"/>
      <c r="I110" s="40"/>
    </row>
    <row r="111" spans="1:9">
      <c r="A111" s="38" t="s">
        <v>208</v>
      </c>
      <c r="B111" s="29" t="s">
        <v>139</v>
      </c>
      <c r="C111" s="39" t="s">
        <v>28</v>
      </c>
      <c r="D111" s="3"/>
      <c r="E111" s="40"/>
      <c r="F111" s="40"/>
      <c r="G111" s="40"/>
      <c r="H111" s="40"/>
      <c r="I111" s="40"/>
    </row>
    <row r="112" spans="1:9">
      <c r="A112" s="38" t="s">
        <v>209</v>
      </c>
      <c r="B112" s="29" t="s">
        <v>198</v>
      </c>
      <c r="C112" s="39" t="s">
        <v>28</v>
      </c>
      <c r="D112" s="3"/>
      <c r="E112" s="40"/>
      <c r="F112" s="40"/>
      <c r="G112" s="40"/>
      <c r="H112" s="40"/>
      <c r="I112" s="40"/>
    </row>
    <row r="113" spans="1:9">
      <c r="A113" s="38" t="s">
        <v>210</v>
      </c>
      <c r="B113" s="29" t="s">
        <v>203</v>
      </c>
      <c r="C113" s="39" t="s">
        <v>28</v>
      </c>
      <c r="D113" s="3"/>
      <c r="E113" s="40"/>
      <c r="F113" s="40"/>
      <c r="G113" s="40"/>
      <c r="H113" s="40"/>
      <c r="I113" s="40"/>
    </row>
    <row r="114" spans="1:9">
      <c r="A114" s="38" t="s">
        <v>211</v>
      </c>
      <c r="B114" s="29" t="s">
        <v>204</v>
      </c>
      <c r="C114" s="39" t="s">
        <v>28</v>
      </c>
      <c r="D114" s="3"/>
      <c r="E114" s="40"/>
      <c r="F114" s="40"/>
      <c r="G114" s="40"/>
      <c r="H114" s="40"/>
      <c r="I114" s="40"/>
    </row>
    <row r="115" spans="1:9">
      <c r="A115" s="38" t="s">
        <v>212</v>
      </c>
      <c r="B115" s="29" t="s">
        <v>205</v>
      </c>
      <c r="C115" s="39" t="s">
        <v>28</v>
      </c>
      <c r="D115" s="3"/>
      <c r="E115" s="40"/>
      <c r="F115" s="40"/>
      <c r="G115" s="40"/>
      <c r="H115" s="40"/>
      <c r="I115" s="40"/>
    </row>
    <row r="116" spans="1:9">
      <c r="A116" s="38" t="s">
        <v>213</v>
      </c>
      <c r="B116" s="29" t="s">
        <v>206</v>
      </c>
      <c r="C116" s="39" t="s">
        <v>28</v>
      </c>
      <c r="D116" s="3"/>
      <c r="E116" s="40"/>
      <c r="F116" s="40"/>
      <c r="G116" s="40"/>
      <c r="H116" s="40"/>
      <c r="I116" s="40"/>
    </row>
    <row r="117" spans="1:9">
      <c r="A117" s="38" t="s">
        <v>214</v>
      </c>
      <c r="B117" s="29" t="s">
        <v>207</v>
      </c>
      <c r="C117" s="39" t="s">
        <v>28</v>
      </c>
      <c r="D117" s="3"/>
      <c r="E117" s="40"/>
      <c r="F117" s="40"/>
      <c r="G117" s="40"/>
      <c r="H117" s="40"/>
      <c r="I117" s="40"/>
    </row>
    <row r="118" spans="1:9" ht="21">
      <c r="A118" s="24">
        <v>6</v>
      </c>
      <c r="B118" s="25" t="s">
        <v>140</v>
      </c>
      <c r="C118" s="25"/>
      <c r="D118" s="27"/>
      <c r="E118" s="27"/>
      <c r="F118" s="27"/>
      <c r="G118" s="27"/>
      <c r="H118" s="27"/>
      <c r="I118" s="27"/>
    </row>
    <row r="119" spans="1:9">
      <c r="A119" s="35" t="s">
        <v>151</v>
      </c>
      <c r="B119" s="33" t="s">
        <v>142</v>
      </c>
      <c r="C119" s="28" t="s">
        <v>143</v>
      </c>
      <c r="D119" s="2"/>
      <c r="E119" s="31">
        <f t="shared" ref="E119" si="35">D119*$E$8+D119</f>
        <v>0</v>
      </c>
      <c r="F119" s="31">
        <f t="shared" ref="F119" si="36">D119*$F$8+D119</f>
        <v>0</v>
      </c>
      <c r="G119" s="31">
        <f t="shared" ref="G119" si="37">D119*$G$8+D119</f>
        <v>0</v>
      </c>
      <c r="H119" s="31">
        <f t="shared" ref="H119" si="38">D119*$H$8+D119</f>
        <v>0</v>
      </c>
      <c r="I119" s="31">
        <f t="shared" ref="I119" si="39">D119*$I$8+D119</f>
        <v>0</v>
      </c>
    </row>
    <row r="120" spans="1:9" ht="15.6">
      <c r="A120" s="35" t="s">
        <v>153</v>
      </c>
      <c r="B120" s="29" t="s">
        <v>145</v>
      </c>
      <c r="C120" s="28" t="s">
        <v>146</v>
      </c>
      <c r="D120" s="2"/>
      <c r="E120" s="31">
        <f t="shared" ref="E120" si="40">D120*$E$8+D120</f>
        <v>0</v>
      </c>
      <c r="F120" s="31">
        <f t="shared" ref="F120" si="41">D120*$F$8+D120</f>
        <v>0</v>
      </c>
      <c r="G120" s="31">
        <f t="shared" ref="G120" si="42">D120*$G$8+D120</f>
        <v>0</v>
      </c>
      <c r="H120" s="31">
        <f t="shared" ref="H120" si="43">D120*$H$8+D120</f>
        <v>0</v>
      </c>
      <c r="I120" s="31">
        <f t="shared" ref="I120" si="44">D120*$I$8+D120</f>
        <v>0</v>
      </c>
    </row>
    <row r="121" spans="1:9">
      <c r="A121" s="35" t="s">
        <v>155</v>
      </c>
      <c r="B121" s="29" t="s">
        <v>148</v>
      </c>
      <c r="C121" s="28" t="s">
        <v>149</v>
      </c>
      <c r="D121" s="2"/>
      <c r="E121" s="31">
        <f t="shared" ref="E121" si="45">D121*$E$8+D121</f>
        <v>0</v>
      </c>
      <c r="F121" s="31">
        <f t="shared" ref="F121" si="46">D121*$F$8+D121</f>
        <v>0</v>
      </c>
      <c r="G121" s="31">
        <f t="shared" ref="G121" si="47">D121*$G$8+D121</f>
        <v>0</v>
      </c>
      <c r="H121" s="31">
        <f t="shared" ref="H121" si="48">D121*$H$8+D121</f>
        <v>0</v>
      </c>
      <c r="I121" s="31">
        <f t="shared" ref="I121" si="49">D121*$I$8+D121</f>
        <v>0</v>
      </c>
    </row>
    <row r="122" spans="1:9" ht="21">
      <c r="A122" s="24">
        <v>7</v>
      </c>
      <c r="B122" s="25" t="s">
        <v>150</v>
      </c>
      <c r="C122" s="25"/>
      <c r="D122" s="27"/>
      <c r="E122" s="27"/>
      <c r="F122" s="27"/>
      <c r="G122" s="27"/>
      <c r="H122" s="27"/>
      <c r="I122" s="27"/>
    </row>
    <row r="123" spans="1:9">
      <c r="A123" s="35" t="s">
        <v>178</v>
      </c>
      <c r="B123" s="29" t="s">
        <v>152</v>
      </c>
      <c r="C123" s="28" t="s">
        <v>143</v>
      </c>
      <c r="D123" s="2"/>
      <c r="E123" s="31">
        <f t="shared" ref="E123:E125" si="50">D123*$E$8+D123</f>
        <v>0</v>
      </c>
      <c r="F123" s="31">
        <f t="shared" ref="F123:F125" si="51">D123*$F$8+D123</f>
        <v>0</v>
      </c>
      <c r="G123" s="31">
        <f t="shared" ref="G123:G125" si="52">D123*$G$8+D123</f>
        <v>0</v>
      </c>
      <c r="H123" s="31">
        <f t="shared" ref="H123:H125" si="53">D123*$H$8+D123</f>
        <v>0</v>
      </c>
      <c r="I123" s="31">
        <f t="shared" ref="I123:I125" si="54">D123*$I$8+D123</f>
        <v>0</v>
      </c>
    </row>
    <row r="124" spans="1:9">
      <c r="A124" s="35" t="s">
        <v>179</v>
      </c>
      <c r="B124" s="29" t="s">
        <v>154</v>
      </c>
      <c r="C124" s="28" t="s">
        <v>143</v>
      </c>
      <c r="D124" s="2"/>
      <c r="E124" s="31">
        <f t="shared" si="50"/>
        <v>0</v>
      </c>
      <c r="F124" s="31">
        <f t="shared" si="51"/>
        <v>0</v>
      </c>
      <c r="G124" s="31">
        <f t="shared" si="52"/>
        <v>0</v>
      </c>
      <c r="H124" s="31">
        <f t="shared" si="53"/>
        <v>0</v>
      </c>
      <c r="I124" s="31">
        <f t="shared" si="54"/>
        <v>0</v>
      </c>
    </row>
    <row r="125" spans="1:9">
      <c r="A125" s="35" t="s">
        <v>180</v>
      </c>
      <c r="B125" s="33" t="s">
        <v>156</v>
      </c>
      <c r="C125" s="28" t="s">
        <v>143</v>
      </c>
      <c r="D125" s="2"/>
      <c r="E125" s="31">
        <f t="shared" si="50"/>
        <v>0</v>
      </c>
      <c r="F125" s="31">
        <f t="shared" si="51"/>
        <v>0</v>
      </c>
      <c r="G125" s="31">
        <f t="shared" si="52"/>
        <v>0</v>
      </c>
      <c r="H125" s="31">
        <f t="shared" si="53"/>
        <v>0</v>
      </c>
      <c r="I125" s="31">
        <f t="shared" si="54"/>
        <v>0</v>
      </c>
    </row>
    <row r="127" spans="1:9" hidden="1"/>
    <row r="128" spans="1:9" hidden="1"/>
    <row r="129" spans="1:9" s="43" customFormat="1" ht="25.8" hidden="1">
      <c r="A129" s="42"/>
      <c r="C129" s="44" t="s">
        <v>157</v>
      </c>
      <c r="D129" s="45"/>
      <c r="E129" s="46">
        <v>0</v>
      </c>
      <c r="F129" s="42"/>
      <c r="G129" s="42"/>
      <c r="H129" s="42"/>
      <c r="I129" s="42"/>
    </row>
    <row r="130" spans="1:9">
      <c r="B130" s="47"/>
    </row>
  </sheetData>
  <sheetProtection algorithmName="SHA-512" hashValue="25Mt4g8vwfv0HBAsr0+m/+TvST5C0INoKUb6aIRwAX5IqthbVUmlNSDmwKjE3fBXYpdHSEQ0U27LieWwj/OhMw==" saltValue="5H61cPhI1mhhxiXkcQSBdw==" spinCount="100000" sheet="1" objects="1" scenarios="1"/>
  <mergeCells count="11">
    <mergeCell ref="B75:C75"/>
    <mergeCell ref="B118:C118"/>
    <mergeCell ref="B122:C122"/>
    <mergeCell ref="C129:D129"/>
    <mergeCell ref="G2:H2"/>
    <mergeCell ref="B7:C9"/>
    <mergeCell ref="D7:D9"/>
    <mergeCell ref="B10:C10"/>
    <mergeCell ref="B60:C60"/>
    <mergeCell ref="B67:C67"/>
    <mergeCell ref="B56:C56"/>
  </mergeCells>
  <pageMargins left="0.7" right="0.7" top="0.75" bottom="0.75" header="0.3" footer="0.3"/>
  <pageSetup paperSize="9" scale="23"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A3850-10E8-413D-A560-EC80B2A7E2A4}">
  <dimension ref="A2:D113"/>
  <sheetViews>
    <sheetView showGridLines="0" topLeftCell="A84" zoomScale="68" workbookViewId="0">
      <selection sqref="A1:XFD1048576"/>
    </sheetView>
  </sheetViews>
  <sheetFormatPr baseColWidth="10" defaultColWidth="11.88671875" defaultRowHeight="14.4"/>
  <cols>
    <col min="1" max="1" width="31" style="6" customWidth="1"/>
    <col min="2" max="2" width="145.109375" style="7" customWidth="1"/>
    <col min="3" max="3" width="37.44140625" style="6" customWidth="1"/>
    <col min="4" max="4" width="46.6640625" style="7" customWidth="1"/>
    <col min="5" max="16384" width="11.88671875" style="7"/>
  </cols>
  <sheetData>
    <row r="2" spans="1:4" ht="54" customHeight="1">
      <c r="B2" s="48" t="s">
        <v>233</v>
      </c>
      <c r="C2" s="49" t="str">
        <f>BPU!G2</f>
        <v>xxxx</v>
      </c>
      <c r="D2" s="50"/>
    </row>
    <row r="4" spans="1:4" ht="18">
      <c r="A4" s="10"/>
      <c r="B4" s="11" t="s">
        <v>182</v>
      </c>
      <c r="C4" s="11"/>
      <c r="D4" s="12"/>
    </row>
    <row r="6" spans="1:4">
      <c r="A6" s="7" t="s">
        <v>2</v>
      </c>
    </row>
    <row r="7" spans="1:4" ht="55.2" customHeight="1">
      <c r="A7" s="13"/>
      <c r="B7" s="14" t="s">
        <v>3</v>
      </c>
      <c r="C7" s="51"/>
      <c r="D7" s="15" t="s">
        <v>232</v>
      </c>
    </row>
    <row r="8" spans="1:4" ht="21" customHeight="1">
      <c r="A8" s="18"/>
      <c r="B8" s="14"/>
      <c r="C8" s="51"/>
      <c r="D8" s="19"/>
    </row>
    <row r="9" spans="1:4" ht="15" customHeight="1">
      <c r="A9" s="13"/>
      <c r="B9" s="20"/>
      <c r="C9" s="51"/>
      <c r="D9" s="21"/>
    </row>
    <row r="10" spans="1:4" ht="21">
      <c r="A10" s="24">
        <v>1</v>
      </c>
      <c r="B10" s="52" t="s">
        <v>11</v>
      </c>
      <c r="C10" s="53"/>
      <c r="D10" s="26"/>
    </row>
    <row r="11" spans="1:4">
      <c r="A11" s="28" t="s">
        <v>12</v>
      </c>
      <c r="B11" s="29" t="s">
        <v>199</v>
      </c>
      <c r="C11" s="54">
        <v>5000</v>
      </c>
      <c r="D11" s="55">
        <f>C11*BPU!D11</f>
        <v>0</v>
      </c>
    </row>
    <row r="12" spans="1:4">
      <c r="A12" s="28" t="s">
        <v>14</v>
      </c>
      <c r="B12" s="32" t="s">
        <v>15</v>
      </c>
      <c r="C12" s="54">
        <v>500</v>
      </c>
      <c r="D12" s="55">
        <f>C12*BPU!D12</f>
        <v>0</v>
      </c>
    </row>
    <row r="13" spans="1:4">
      <c r="A13" s="28" t="s">
        <v>16</v>
      </c>
      <c r="B13" s="32" t="s">
        <v>17</v>
      </c>
      <c r="C13" s="54">
        <v>10</v>
      </c>
      <c r="D13" s="55">
        <f>C13*BPU!D13</f>
        <v>0</v>
      </c>
    </row>
    <row r="14" spans="1:4">
      <c r="A14" s="28" t="s">
        <v>18</v>
      </c>
      <c r="B14" s="32" t="s">
        <v>19</v>
      </c>
      <c r="C14" s="54">
        <v>500</v>
      </c>
      <c r="D14" s="55">
        <f>C14*BPU!D14</f>
        <v>0</v>
      </c>
    </row>
    <row r="15" spans="1:4">
      <c r="A15" s="28" t="s">
        <v>20</v>
      </c>
      <c r="B15" s="32" t="s">
        <v>21</v>
      </c>
      <c r="C15" s="54">
        <v>5</v>
      </c>
      <c r="D15" s="55">
        <f>C15*BPU!D15</f>
        <v>0</v>
      </c>
    </row>
    <row r="16" spans="1:4">
      <c r="A16" s="28" t="s">
        <v>22</v>
      </c>
      <c r="B16" s="33" t="s">
        <v>23</v>
      </c>
      <c r="C16" s="54">
        <v>1000</v>
      </c>
      <c r="D16" s="55">
        <f>C16*BPU!D16</f>
        <v>0</v>
      </c>
    </row>
    <row r="17" spans="1:4">
      <c r="A17" s="28" t="s">
        <v>24</v>
      </c>
      <c r="B17" s="33" t="s">
        <v>25</v>
      </c>
      <c r="C17" s="54">
        <v>10</v>
      </c>
      <c r="D17" s="55">
        <f>C17*BPU!D17</f>
        <v>0</v>
      </c>
    </row>
    <row r="18" spans="1:4">
      <c r="A18" s="28" t="s">
        <v>26</v>
      </c>
      <c r="B18" s="29" t="s">
        <v>27</v>
      </c>
      <c r="C18" s="54">
        <v>10</v>
      </c>
      <c r="D18" s="55">
        <f>C18*BPU!D18</f>
        <v>0</v>
      </c>
    </row>
    <row r="19" spans="1:4">
      <c r="A19" s="28" t="s">
        <v>29</v>
      </c>
      <c r="B19" s="33" t="s">
        <v>30</v>
      </c>
      <c r="C19" s="54">
        <v>10</v>
      </c>
      <c r="D19" s="55">
        <f>C19*BPU!D19</f>
        <v>0</v>
      </c>
    </row>
    <row r="20" spans="1:4">
      <c r="A20" s="28" t="s">
        <v>31</v>
      </c>
      <c r="B20" s="33" t="s">
        <v>32</v>
      </c>
      <c r="C20" s="54">
        <v>1500</v>
      </c>
      <c r="D20" s="55">
        <f>C20*BPU!D20</f>
        <v>0</v>
      </c>
    </row>
    <row r="21" spans="1:4">
      <c r="A21" s="28" t="s">
        <v>33</v>
      </c>
      <c r="B21" s="33" t="s">
        <v>34</v>
      </c>
      <c r="C21" s="54">
        <v>2000</v>
      </c>
      <c r="D21" s="55">
        <f>C21*BPU!D21</f>
        <v>0</v>
      </c>
    </row>
    <row r="22" spans="1:4">
      <c r="A22" s="28" t="s">
        <v>35</v>
      </c>
      <c r="B22" s="29" t="s">
        <v>36</v>
      </c>
      <c r="C22" s="54">
        <v>10</v>
      </c>
      <c r="D22" s="55">
        <f>C22*BPU!D22</f>
        <v>0</v>
      </c>
    </row>
    <row r="23" spans="1:4">
      <c r="A23" s="28" t="s">
        <v>37</v>
      </c>
      <c r="B23" s="29" t="s">
        <v>38</v>
      </c>
      <c r="C23" s="54">
        <v>10</v>
      </c>
      <c r="D23" s="55">
        <f>C23*BPU!D23</f>
        <v>0</v>
      </c>
    </row>
    <row r="24" spans="1:4">
      <c r="A24" s="28" t="s">
        <v>39</v>
      </c>
      <c r="B24" s="33" t="s">
        <v>40</v>
      </c>
      <c r="C24" s="54">
        <v>1000</v>
      </c>
      <c r="D24" s="55">
        <f>C24*BPU!D24</f>
        <v>0</v>
      </c>
    </row>
    <row r="25" spans="1:4">
      <c r="A25" s="28" t="s">
        <v>41</v>
      </c>
      <c r="B25" s="33" t="s">
        <v>42</v>
      </c>
      <c r="C25" s="54">
        <v>10</v>
      </c>
      <c r="D25" s="55">
        <f>C25*BPU!D25</f>
        <v>0</v>
      </c>
    </row>
    <row r="26" spans="1:4">
      <c r="A26" s="28" t="s">
        <v>43</v>
      </c>
      <c r="B26" s="32" t="s">
        <v>44</v>
      </c>
      <c r="C26" s="54">
        <v>10</v>
      </c>
      <c r="D26" s="55">
        <f>C26*BPU!D26</f>
        <v>0</v>
      </c>
    </row>
    <row r="27" spans="1:4">
      <c r="A27" s="28" t="s">
        <v>45</v>
      </c>
      <c r="B27" s="32" t="s">
        <v>46</v>
      </c>
      <c r="C27" s="54">
        <v>10</v>
      </c>
      <c r="D27" s="55">
        <f>C27*BPU!D27</f>
        <v>0</v>
      </c>
    </row>
    <row r="28" spans="1:4">
      <c r="A28" s="28" t="s">
        <v>47</v>
      </c>
      <c r="B28" s="29" t="s">
        <v>48</v>
      </c>
      <c r="C28" s="54">
        <v>10</v>
      </c>
      <c r="D28" s="55">
        <f>C28*BPU!D28</f>
        <v>0</v>
      </c>
    </row>
    <row r="29" spans="1:4">
      <c r="A29" s="28" t="s">
        <v>49</v>
      </c>
      <c r="B29" s="29" t="s">
        <v>50</v>
      </c>
      <c r="C29" s="54">
        <v>10</v>
      </c>
      <c r="D29" s="55">
        <f>C29*BPU!D29</f>
        <v>0</v>
      </c>
    </row>
    <row r="30" spans="1:4">
      <c r="A30" s="28" t="s">
        <v>51</v>
      </c>
      <c r="B30" s="29" t="s">
        <v>52</v>
      </c>
      <c r="C30" s="54">
        <v>1000</v>
      </c>
      <c r="D30" s="55">
        <f>C30*BPU!D30</f>
        <v>0</v>
      </c>
    </row>
    <row r="31" spans="1:4">
      <c r="A31" s="28" t="s">
        <v>53</v>
      </c>
      <c r="B31" s="32" t="s">
        <v>54</v>
      </c>
      <c r="C31" s="54">
        <v>10</v>
      </c>
      <c r="D31" s="55">
        <f>C31*BPU!D31</f>
        <v>0</v>
      </c>
    </row>
    <row r="32" spans="1:4">
      <c r="A32" s="28" t="s">
        <v>55</v>
      </c>
      <c r="B32" s="32" t="s">
        <v>56</v>
      </c>
      <c r="C32" s="54">
        <v>10</v>
      </c>
      <c r="D32" s="55">
        <f>C32*BPU!D32</f>
        <v>0</v>
      </c>
    </row>
    <row r="33" spans="1:4">
      <c r="A33" s="28" t="s">
        <v>57</v>
      </c>
      <c r="B33" s="33" t="s">
        <v>58</v>
      </c>
      <c r="C33" s="54">
        <v>100</v>
      </c>
      <c r="D33" s="55">
        <f>C33*BPU!D33</f>
        <v>0</v>
      </c>
    </row>
    <row r="34" spans="1:4">
      <c r="A34" s="28" t="s">
        <v>59</v>
      </c>
      <c r="B34" s="32" t="s">
        <v>60</v>
      </c>
      <c r="C34" s="54">
        <v>1000</v>
      </c>
      <c r="D34" s="55">
        <f>C34*BPU!D34</f>
        <v>0</v>
      </c>
    </row>
    <row r="35" spans="1:4">
      <c r="A35" s="28">
        <v>1.25</v>
      </c>
      <c r="B35" s="29" t="s">
        <v>158</v>
      </c>
      <c r="C35" s="54">
        <v>10</v>
      </c>
      <c r="D35" s="55">
        <f>C35*BPU!D35</f>
        <v>0</v>
      </c>
    </row>
    <row r="36" spans="1:4">
      <c r="A36" s="28" t="s">
        <v>61</v>
      </c>
      <c r="B36" s="32" t="s">
        <v>62</v>
      </c>
      <c r="C36" s="54">
        <v>10</v>
      </c>
      <c r="D36" s="55">
        <f>C36*BPU!D36</f>
        <v>0</v>
      </c>
    </row>
    <row r="37" spans="1:4">
      <c r="A37" s="28" t="s">
        <v>63</v>
      </c>
      <c r="B37" s="32" t="s">
        <v>64</v>
      </c>
      <c r="C37" s="54">
        <v>100</v>
      </c>
      <c r="D37" s="55">
        <f>C37*BPU!D37</f>
        <v>0</v>
      </c>
    </row>
    <row r="38" spans="1:4">
      <c r="A38" s="28" t="s">
        <v>65</v>
      </c>
      <c r="B38" s="33" t="s">
        <v>66</v>
      </c>
      <c r="C38" s="54">
        <v>10</v>
      </c>
      <c r="D38" s="55">
        <f>C38*BPU!D38</f>
        <v>0</v>
      </c>
    </row>
    <row r="39" spans="1:4">
      <c r="A39" s="28" t="s">
        <v>67</v>
      </c>
      <c r="B39" s="33" t="s">
        <v>68</v>
      </c>
      <c r="C39" s="54">
        <v>10</v>
      </c>
      <c r="D39" s="55">
        <f>C39*BPU!D39</f>
        <v>0</v>
      </c>
    </row>
    <row r="40" spans="1:4">
      <c r="A40" s="28" t="s">
        <v>69</v>
      </c>
      <c r="B40" s="33" t="s">
        <v>70</v>
      </c>
      <c r="C40" s="54">
        <v>10</v>
      </c>
      <c r="D40" s="55">
        <f>C40*BPU!D40</f>
        <v>0</v>
      </c>
    </row>
    <row r="41" spans="1:4">
      <c r="A41" s="28" t="s">
        <v>71</v>
      </c>
      <c r="B41" s="33" t="s">
        <v>72</v>
      </c>
      <c r="C41" s="54">
        <v>10</v>
      </c>
      <c r="D41" s="55">
        <f>C41*BPU!D41</f>
        <v>0</v>
      </c>
    </row>
    <row r="42" spans="1:4">
      <c r="A42" s="28" t="s">
        <v>73</v>
      </c>
      <c r="B42" s="32" t="s">
        <v>74</v>
      </c>
      <c r="C42" s="54">
        <v>10</v>
      </c>
      <c r="D42" s="55">
        <f>C42*BPU!D42</f>
        <v>0</v>
      </c>
    </row>
    <row r="43" spans="1:4">
      <c r="A43" s="28" t="s">
        <v>75</v>
      </c>
      <c r="B43" s="33" t="s">
        <v>76</v>
      </c>
      <c r="C43" s="54">
        <v>10</v>
      </c>
      <c r="D43" s="55">
        <f>C43*BPU!D43</f>
        <v>0</v>
      </c>
    </row>
    <row r="44" spans="1:4">
      <c r="A44" s="28" t="s">
        <v>77</v>
      </c>
      <c r="B44" s="29" t="s">
        <v>78</v>
      </c>
      <c r="C44" s="54">
        <v>10</v>
      </c>
      <c r="D44" s="55">
        <f>C44*BPU!D44</f>
        <v>0</v>
      </c>
    </row>
    <row r="45" spans="1:4">
      <c r="A45" s="28" t="s">
        <v>79</v>
      </c>
      <c r="B45" s="29" t="s">
        <v>80</v>
      </c>
      <c r="C45" s="54">
        <v>200</v>
      </c>
      <c r="D45" s="55">
        <f>C45*BPU!D45</f>
        <v>0</v>
      </c>
    </row>
    <row r="46" spans="1:4">
      <c r="A46" s="28" t="s">
        <v>81</v>
      </c>
      <c r="B46" s="33" t="s">
        <v>82</v>
      </c>
      <c r="C46" s="54">
        <v>50</v>
      </c>
      <c r="D46" s="55">
        <f>C46*BPU!D46</f>
        <v>0</v>
      </c>
    </row>
    <row r="47" spans="1:4">
      <c r="A47" s="28" t="s">
        <v>83</v>
      </c>
      <c r="B47" s="32" t="s">
        <v>84</v>
      </c>
      <c r="C47" s="56">
        <v>50</v>
      </c>
      <c r="D47" s="55">
        <f>C47*BPU!D47</f>
        <v>0</v>
      </c>
    </row>
    <row r="48" spans="1:4">
      <c r="A48" s="28" t="s">
        <v>85</v>
      </c>
      <c r="B48" s="33" t="s">
        <v>86</v>
      </c>
      <c r="C48" s="56">
        <v>10</v>
      </c>
      <c r="D48" s="55">
        <f>C48*BPU!D48</f>
        <v>0</v>
      </c>
    </row>
    <row r="49" spans="1:4">
      <c r="A49" s="28" t="s">
        <v>87</v>
      </c>
      <c r="B49" s="34" t="s">
        <v>88</v>
      </c>
      <c r="C49" s="54">
        <v>10</v>
      </c>
      <c r="D49" s="55">
        <f>C49*BPU!D49</f>
        <v>0</v>
      </c>
    </row>
    <row r="50" spans="1:4">
      <c r="A50" s="28" t="s">
        <v>89</v>
      </c>
      <c r="B50" s="29" t="s">
        <v>90</v>
      </c>
      <c r="C50" s="56">
        <v>5</v>
      </c>
      <c r="D50" s="55">
        <f>C50*BPU!D50</f>
        <v>0</v>
      </c>
    </row>
    <row r="51" spans="1:4">
      <c r="A51" s="28" t="s">
        <v>91</v>
      </c>
      <c r="B51" s="32" t="s">
        <v>92</v>
      </c>
      <c r="C51" s="54">
        <v>10</v>
      </c>
      <c r="D51" s="55">
        <f>C51*BPU!D51</f>
        <v>0</v>
      </c>
    </row>
    <row r="52" spans="1:4">
      <c r="A52" s="28" t="s">
        <v>93</v>
      </c>
      <c r="B52" s="33" t="s">
        <v>94</v>
      </c>
      <c r="C52" s="54">
        <v>10</v>
      </c>
      <c r="D52" s="55">
        <f>C52*BPU!D52</f>
        <v>0</v>
      </c>
    </row>
    <row r="53" spans="1:4">
      <c r="A53" s="28" t="s">
        <v>95</v>
      </c>
      <c r="B53" s="29" t="s">
        <v>159</v>
      </c>
      <c r="C53" s="56">
        <v>5</v>
      </c>
      <c r="D53" s="55">
        <f>C53*BPU!D53</f>
        <v>0</v>
      </c>
    </row>
    <row r="54" spans="1:4">
      <c r="A54" s="28" t="s">
        <v>165</v>
      </c>
      <c r="B54" s="29" t="s">
        <v>160</v>
      </c>
      <c r="C54" s="56">
        <v>5</v>
      </c>
      <c r="D54" s="55">
        <f>C54*BPU!D54</f>
        <v>0</v>
      </c>
    </row>
    <row r="55" spans="1:4">
      <c r="A55" s="35" t="s">
        <v>230</v>
      </c>
      <c r="B55" s="29" t="s">
        <v>231</v>
      </c>
      <c r="C55" s="56">
        <v>5</v>
      </c>
      <c r="D55" s="55">
        <f>C55*BPU!D55</f>
        <v>0</v>
      </c>
    </row>
    <row r="56" spans="1:4" ht="21">
      <c r="A56" s="24">
        <v>2</v>
      </c>
      <c r="B56" s="52" t="s">
        <v>234</v>
      </c>
      <c r="C56" s="53"/>
      <c r="D56" s="27"/>
    </row>
    <row r="57" spans="1:4">
      <c r="A57" s="35" t="s">
        <v>97</v>
      </c>
      <c r="B57" s="29" t="s">
        <v>162</v>
      </c>
      <c r="C57" s="54">
        <v>50</v>
      </c>
      <c r="D57" s="55">
        <f>C57*BPU!D57</f>
        <v>0</v>
      </c>
    </row>
    <row r="58" spans="1:4" ht="57.6">
      <c r="A58" s="36" t="s">
        <v>100</v>
      </c>
      <c r="B58" s="37" t="s">
        <v>163</v>
      </c>
      <c r="C58" s="57">
        <v>1</v>
      </c>
      <c r="D58" s="55">
        <f>C58*BPU!D58</f>
        <v>0</v>
      </c>
    </row>
    <row r="59" spans="1:4" ht="26.4" customHeight="1">
      <c r="A59" s="35" t="s">
        <v>102</v>
      </c>
      <c r="B59" s="32" t="s">
        <v>164</v>
      </c>
      <c r="C59" s="57">
        <v>1</v>
      </c>
      <c r="D59" s="55">
        <f>C59*BPU!D59</f>
        <v>0</v>
      </c>
    </row>
    <row r="60" spans="1:4" ht="21">
      <c r="A60" s="24">
        <v>3</v>
      </c>
      <c r="B60" s="52" t="s">
        <v>96</v>
      </c>
      <c r="C60" s="53"/>
      <c r="D60" s="27"/>
    </row>
    <row r="61" spans="1:4">
      <c r="A61" s="35" t="s">
        <v>108</v>
      </c>
      <c r="B61" s="29" t="s">
        <v>98</v>
      </c>
      <c r="C61" s="58">
        <v>10</v>
      </c>
      <c r="D61" s="55">
        <f>C61*BPU!D61</f>
        <v>0</v>
      </c>
    </row>
    <row r="62" spans="1:4">
      <c r="A62" s="35" t="s">
        <v>110</v>
      </c>
      <c r="B62" s="29" t="s">
        <v>101</v>
      </c>
      <c r="C62" s="58">
        <v>50</v>
      </c>
      <c r="D62" s="55">
        <f>C62*BPU!D62</f>
        <v>0</v>
      </c>
    </row>
    <row r="63" spans="1:4">
      <c r="A63" s="35" t="s">
        <v>112</v>
      </c>
      <c r="B63" s="29" t="s">
        <v>103</v>
      </c>
      <c r="C63" s="58">
        <v>400</v>
      </c>
      <c r="D63" s="55">
        <f>C63*BPU!D63</f>
        <v>0</v>
      </c>
    </row>
    <row r="64" spans="1:4">
      <c r="A64" s="35" t="s">
        <v>114</v>
      </c>
      <c r="B64" s="29" t="s">
        <v>104</v>
      </c>
      <c r="C64" s="58">
        <v>10</v>
      </c>
      <c r="D64" s="55">
        <f>C64*BPU!D64</f>
        <v>0</v>
      </c>
    </row>
    <row r="65" spans="1:4">
      <c r="A65" s="35" t="s">
        <v>116</v>
      </c>
      <c r="B65" s="29" t="s">
        <v>105</v>
      </c>
      <c r="C65" s="58">
        <v>1</v>
      </c>
      <c r="D65" s="55">
        <f>C65*BPU!D65</f>
        <v>0</v>
      </c>
    </row>
    <row r="66" spans="1:4">
      <c r="A66" s="35" t="s">
        <v>118</v>
      </c>
      <c r="B66" s="32" t="s">
        <v>183</v>
      </c>
      <c r="C66" s="58">
        <v>50</v>
      </c>
      <c r="D66" s="55">
        <f>C66*BPU!D66</f>
        <v>0</v>
      </c>
    </row>
    <row r="67" spans="1:4">
      <c r="A67" s="35" t="s">
        <v>118</v>
      </c>
      <c r="B67" s="29" t="s">
        <v>184</v>
      </c>
      <c r="C67" s="58">
        <v>25</v>
      </c>
      <c r="D67" s="55">
        <f>C67*BPU!G66</f>
        <v>0</v>
      </c>
    </row>
    <row r="68" spans="1:4">
      <c r="A68" s="35" t="s">
        <v>118</v>
      </c>
      <c r="B68" s="33" t="s">
        <v>185</v>
      </c>
      <c r="C68" s="58">
        <v>50</v>
      </c>
      <c r="D68" s="55">
        <f>C68*BPU!I66</f>
        <v>0</v>
      </c>
    </row>
    <row r="69" spans="1:4" ht="21">
      <c r="A69" s="24">
        <v>4</v>
      </c>
      <c r="B69" s="52" t="s">
        <v>107</v>
      </c>
      <c r="C69" s="53"/>
      <c r="D69" s="27"/>
    </row>
    <row r="70" spans="1:4">
      <c r="A70" s="35" t="s">
        <v>121</v>
      </c>
      <c r="B70" s="32" t="s">
        <v>109</v>
      </c>
      <c r="C70" s="54">
        <v>10</v>
      </c>
      <c r="D70" s="55">
        <f>C70*BPU!D68</f>
        <v>0</v>
      </c>
    </row>
    <row r="71" spans="1:4">
      <c r="A71" s="35" t="s">
        <v>123</v>
      </c>
      <c r="B71" s="29" t="s">
        <v>111</v>
      </c>
      <c r="C71" s="54">
        <v>500</v>
      </c>
      <c r="D71" s="55">
        <f>C71*BPU!D69</f>
        <v>0</v>
      </c>
    </row>
    <row r="72" spans="1:4">
      <c r="A72" s="35" t="s">
        <v>125</v>
      </c>
      <c r="B72" s="29" t="s">
        <v>113</v>
      </c>
      <c r="C72" s="54">
        <v>500</v>
      </c>
      <c r="D72" s="55">
        <f>C72*BPU!D70</f>
        <v>0</v>
      </c>
    </row>
    <row r="73" spans="1:4">
      <c r="A73" s="35" t="s">
        <v>127</v>
      </c>
      <c r="B73" s="29" t="s">
        <v>115</v>
      </c>
      <c r="C73" s="54">
        <v>10</v>
      </c>
      <c r="D73" s="55">
        <f>C73*BPU!D71</f>
        <v>0</v>
      </c>
    </row>
    <row r="74" spans="1:4">
      <c r="A74" s="35" t="s">
        <v>129</v>
      </c>
      <c r="B74" s="29" t="s">
        <v>117</v>
      </c>
      <c r="C74" s="54">
        <v>10</v>
      </c>
      <c r="D74" s="55">
        <f>C74*BPU!D72</f>
        <v>0</v>
      </c>
    </row>
    <row r="75" spans="1:4">
      <c r="A75" s="35" t="s">
        <v>131</v>
      </c>
      <c r="B75" s="29" t="s">
        <v>119</v>
      </c>
      <c r="C75" s="54">
        <v>10</v>
      </c>
      <c r="D75" s="55">
        <f>C75*BPU!D73</f>
        <v>0</v>
      </c>
    </row>
    <row r="76" spans="1:4">
      <c r="A76" s="35" t="s">
        <v>133</v>
      </c>
      <c r="B76" s="29" t="s">
        <v>120</v>
      </c>
      <c r="C76" s="54">
        <v>10</v>
      </c>
      <c r="D76" s="55">
        <f>C76*BPU!D74</f>
        <v>0</v>
      </c>
    </row>
    <row r="77" spans="1:4" ht="21">
      <c r="A77" s="24">
        <v>5</v>
      </c>
      <c r="B77" s="52" t="s">
        <v>196</v>
      </c>
      <c r="C77" s="53"/>
      <c r="D77" s="27"/>
    </row>
    <row r="78" spans="1:4">
      <c r="A78" s="38" t="s">
        <v>141</v>
      </c>
      <c r="B78" s="29" t="s">
        <v>122</v>
      </c>
      <c r="C78" s="56">
        <v>25</v>
      </c>
      <c r="D78" s="59">
        <f>C78*BPU!D76</f>
        <v>0</v>
      </c>
    </row>
    <row r="79" spans="1:4">
      <c r="A79" s="38" t="s">
        <v>144</v>
      </c>
      <c r="B79" s="29" t="s">
        <v>186</v>
      </c>
      <c r="C79" s="56">
        <v>50</v>
      </c>
      <c r="D79" s="59">
        <f>C79*BPU!D78</f>
        <v>0</v>
      </c>
    </row>
    <row r="80" spans="1:4">
      <c r="A80" s="38" t="s">
        <v>147</v>
      </c>
      <c r="B80" s="29" t="s">
        <v>124</v>
      </c>
      <c r="C80" s="56">
        <v>25</v>
      </c>
      <c r="D80" s="59">
        <f>C80*BPU!D80</f>
        <v>0</v>
      </c>
    </row>
    <row r="81" spans="1:4">
      <c r="A81" s="38" t="s">
        <v>166</v>
      </c>
      <c r="B81" s="29" t="s">
        <v>187</v>
      </c>
      <c r="C81" s="56">
        <v>50</v>
      </c>
      <c r="D81" s="59">
        <f>C81*BPU!D82</f>
        <v>0</v>
      </c>
    </row>
    <row r="82" spans="1:4">
      <c r="A82" s="38" t="s">
        <v>167</v>
      </c>
      <c r="B82" s="29" t="s">
        <v>126</v>
      </c>
      <c r="C82" s="56">
        <v>25</v>
      </c>
      <c r="D82" s="59">
        <f>C82*BPU!D84</f>
        <v>0</v>
      </c>
    </row>
    <row r="83" spans="1:4">
      <c r="A83" s="38" t="s">
        <v>168</v>
      </c>
      <c r="B83" s="29" t="s">
        <v>188</v>
      </c>
      <c r="C83" s="56">
        <v>50</v>
      </c>
      <c r="D83" s="59">
        <f>C83*BPU!D86</f>
        <v>0</v>
      </c>
    </row>
    <row r="84" spans="1:4">
      <c r="A84" s="38" t="s">
        <v>169</v>
      </c>
      <c r="B84" s="29" t="s">
        <v>128</v>
      </c>
      <c r="C84" s="56">
        <v>10</v>
      </c>
      <c r="D84" s="59">
        <f>C84*BPU!D88</f>
        <v>0</v>
      </c>
    </row>
    <row r="85" spans="1:4">
      <c r="A85" s="38" t="s">
        <v>170</v>
      </c>
      <c r="B85" s="29" t="s">
        <v>130</v>
      </c>
      <c r="C85" s="56">
        <v>1</v>
      </c>
      <c r="D85" s="59">
        <f>C85*BPU!D90</f>
        <v>0</v>
      </c>
    </row>
    <row r="86" spans="1:4">
      <c r="A86" s="38" t="s">
        <v>171</v>
      </c>
      <c r="B86" s="29" t="s">
        <v>132</v>
      </c>
      <c r="C86" s="56">
        <v>1</v>
      </c>
      <c r="D86" s="59">
        <f>C86*BPU!D92</f>
        <v>0</v>
      </c>
    </row>
    <row r="87" spans="1:4">
      <c r="A87" s="38" t="s">
        <v>172</v>
      </c>
      <c r="B87" s="29" t="s">
        <v>200</v>
      </c>
      <c r="C87" s="56">
        <v>100</v>
      </c>
      <c r="D87" s="59">
        <f>C87*BPU!D94</f>
        <v>0</v>
      </c>
    </row>
    <row r="88" spans="1:4">
      <c r="A88" s="38" t="s">
        <v>173</v>
      </c>
      <c r="B88" s="29" t="s">
        <v>201</v>
      </c>
      <c r="C88" s="56">
        <v>10</v>
      </c>
      <c r="D88" s="59">
        <f>C88*BPU!D95</f>
        <v>0</v>
      </c>
    </row>
    <row r="89" spans="1:4">
      <c r="A89" s="38" t="s">
        <v>174</v>
      </c>
      <c r="B89" s="29" t="s">
        <v>202</v>
      </c>
      <c r="C89" s="56">
        <v>10</v>
      </c>
      <c r="D89" s="59">
        <f>C89*BPU!D96</f>
        <v>0</v>
      </c>
    </row>
    <row r="90" spans="1:4">
      <c r="A90" s="38" t="s">
        <v>175</v>
      </c>
      <c r="B90" s="29" t="s">
        <v>189</v>
      </c>
      <c r="C90" s="56">
        <v>10</v>
      </c>
      <c r="D90" s="59">
        <f>C90*BPU!D97</f>
        <v>0</v>
      </c>
    </row>
    <row r="91" spans="1:4">
      <c r="A91" s="38" t="s">
        <v>176</v>
      </c>
      <c r="B91" s="29" t="s">
        <v>190</v>
      </c>
      <c r="C91" s="56">
        <v>10</v>
      </c>
      <c r="D91" s="59">
        <f>C91*BPU!D99</f>
        <v>0</v>
      </c>
    </row>
    <row r="92" spans="1:4">
      <c r="A92" s="38" t="s">
        <v>177</v>
      </c>
      <c r="B92" s="29" t="s">
        <v>134</v>
      </c>
      <c r="C92" s="56">
        <v>10</v>
      </c>
      <c r="D92" s="59">
        <f>C92*BPU!D101</f>
        <v>0</v>
      </c>
    </row>
    <row r="93" spans="1:4">
      <c r="A93" s="38" t="s">
        <v>192</v>
      </c>
      <c r="B93" s="29" t="s">
        <v>135</v>
      </c>
      <c r="C93" s="56">
        <v>10</v>
      </c>
      <c r="D93" s="59">
        <f>C93*BPU!D103</f>
        <v>0</v>
      </c>
    </row>
    <row r="94" spans="1:4">
      <c r="A94" s="38" t="s">
        <v>193</v>
      </c>
      <c r="B94" s="29" t="s">
        <v>136</v>
      </c>
      <c r="C94" s="54">
        <v>50</v>
      </c>
      <c r="D94" s="59">
        <f>C94*BPU!D105</f>
        <v>0</v>
      </c>
    </row>
    <row r="95" spans="1:4">
      <c r="A95" s="38" t="s">
        <v>194</v>
      </c>
      <c r="B95" s="29" t="s">
        <v>137</v>
      </c>
      <c r="C95" s="56">
        <v>10</v>
      </c>
      <c r="D95" s="59">
        <f>C95*BPU!D106</f>
        <v>0</v>
      </c>
    </row>
    <row r="96" spans="1:4">
      <c r="A96" s="38" t="s">
        <v>195</v>
      </c>
      <c r="B96" s="29" t="s">
        <v>191</v>
      </c>
      <c r="C96" s="56">
        <v>10</v>
      </c>
      <c r="D96" s="59">
        <f>C96*BPU!D108</f>
        <v>0</v>
      </c>
    </row>
    <row r="97" spans="1:4">
      <c r="A97" s="38" t="s">
        <v>197</v>
      </c>
      <c r="B97" s="29" t="s">
        <v>138</v>
      </c>
      <c r="C97" s="56">
        <v>10</v>
      </c>
      <c r="D97" s="59">
        <f>C97*BPU!D110</f>
        <v>0</v>
      </c>
    </row>
    <row r="98" spans="1:4">
      <c r="A98" s="38" t="s">
        <v>208</v>
      </c>
      <c r="B98" s="29" t="s">
        <v>139</v>
      </c>
      <c r="C98" s="56">
        <v>10</v>
      </c>
      <c r="D98" s="59">
        <f>C98*BPU!D111</f>
        <v>0</v>
      </c>
    </row>
    <row r="99" spans="1:4">
      <c r="A99" s="38" t="s">
        <v>209</v>
      </c>
      <c r="B99" s="29" t="s">
        <v>198</v>
      </c>
      <c r="C99" s="56">
        <v>800</v>
      </c>
      <c r="D99" s="59">
        <f>C99*BPU!D112</f>
        <v>0</v>
      </c>
    </row>
    <row r="100" spans="1:4">
      <c r="A100" s="38" t="s">
        <v>210</v>
      </c>
      <c r="B100" s="29" t="s">
        <v>203</v>
      </c>
      <c r="C100" s="56">
        <v>10</v>
      </c>
      <c r="D100" s="59">
        <f>C100*BPU!D113</f>
        <v>0</v>
      </c>
    </row>
    <row r="101" spans="1:4">
      <c r="A101" s="38" t="s">
        <v>211</v>
      </c>
      <c r="B101" s="29" t="s">
        <v>204</v>
      </c>
      <c r="C101" s="56">
        <v>10</v>
      </c>
      <c r="D101" s="59">
        <f>C101*BPU!D114</f>
        <v>0</v>
      </c>
    </row>
    <row r="102" spans="1:4">
      <c r="A102" s="38" t="s">
        <v>212</v>
      </c>
      <c r="B102" s="29" t="s">
        <v>205</v>
      </c>
      <c r="C102" s="56">
        <v>10</v>
      </c>
      <c r="D102" s="59">
        <f>C102*BPU!D115</f>
        <v>0</v>
      </c>
    </row>
    <row r="103" spans="1:4">
      <c r="A103" s="38" t="s">
        <v>213</v>
      </c>
      <c r="B103" s="29" t="s">
        <v>206</v>
      </c>
      <c r="C103" s="56">
        <v>10</v>
      </c>
      <c r="D103" s="59">
        <f>C103*BPU!D116</f>
        <v>0</v>
      </c>
    </row>
    <row r="104" spans="1:4">
      <c r="A104" s="38" t="s">
        <v>214</v>
      </c>
      <c r="B104" s="29" t="s">
        <v>207</v>
      </c>
      <c r="C104" s="56">
        <v>10</v>
      </c>
      <c r="D104" s="59">
        <f>C104*BPU!D117</f>
        <v>0</v>
      </c>
    </row>
    <row r="105" spans="1:4" ht="21">
      <c r="A105" s="24">
        <v>6</v>
      </c>
      <c r="B105" s="52" t="s">
        <v>140</v>
      </c>
      <c r="C105" s="53"/>
      <c r="D105" s="27"/>
    </row>
    <row r="106" spans="1:4">
      <c r="A106" s="35" t="s">
        <v>151</v>
      </c>
      <c r="B106" s="33" t="s">
        <v>142</v>
      </c>
      <c r="C106" s="60">
        <v>2</v>
      </c>
      <c r="D106" s="55">
        <f>C106*BPU!D119</f>
        <v>0</v>
      </c>
    </row>
    <row r="107" spans="1:4">
      <c r="A107" s="35" t="s">
        <v>153</v>
      </c>
      <c r="B107" s="29" t="s">
        <v>145</v>
      </c>
      <c r="C107" s="54">
        <v>10</v>
      </c>
      <c r="D107" s="55">
        <f>C107*BPU!D120</f>
        <v>0</v>
      </c>
    </row>
    <row r="108" spans="1:4">
      <c r="A108" s="35" t="s">
        <v>155</v>
      </c>
      <c r="B108" s="29" t="s">
        <v>148</v>
      </c>
      <c r="C108" s="58">
        <v>1</v>
      </c>
      <c r="D108" s="55">
        <f>C108*BPU!D121</f>
        <v>0</v>
      </c>
    </row>
    <row r="109" spans="1:4" ht="21">
      <c r="A109" s="24">
        <v>7</v>
      </c>
      <c r="B109" s="52" t="s">
        <v>150</v>
      </c>
      <c r="C109" s="53"/>
      <c r="D109" s="27"/>
    </row>
    <row r="110" spans="1:4">
      <c r="A110" s="35" t="s">
        <v>178</v>
      </c>
      <c r="B110" s="29" t="s">
        <v>152</v>
      </c>
      <c r="C110" s="60">
        <v>1</v>
      </c>
      <c r="D110" s="55">
        <f>C110*BPU!D123</f>
        <v>0</v>
      </c>
    </row>
    <row r="111" spans="1:4">
      <c r="A111" s="35" t="s">
        <v>179</v>
      </c>
      <c r="B111" s="29" t="s">
        <v>154</v>
      </c>
      <c r="C111" s="60">
        <v>2</v>
      </c>
      <c r="D111" s="55">
        <f>C111*BPU!D124</f>
        <v>0</v>
      </c>
    </row>
    <row r="112" spans="1:4">
      <c r="A112" s="35" t="s">
        <v>180</v>
      </c>
      <c r="B112" s="33" t="s">
        <v>156</v>
      </c>
      <c r="C112" s="60">
        <v>1</v>
      </c>
      <c r="D112" s="55">
        <f>C112*BPU!D125</f>
        <v>0</v>
      </c>
    </row>
    <row r="113" spans="1:4" s="43" customFormat="1" ht="61.8" customHeight="1">
      <c r="A113" s="42"/>
      <c r="C113" s="61" t="s">
        <v>157</v>
      </c>
      <c r="D113" s="62">
        <f>SUM(D11:D112)</f>
        <v>0</v>
      </c>
    </row>
  </sheetData>
  <mergeCells count="4">
    <mergeCell ref="C7:C9"/>
    <mergeCell ref="C2:D2"/>
    <mergeCell ref="B7:B9"/>
    <mergeCell ref="D7:D9"/>
  </mergeCells>
  <pageMargins left="0.7" right="0.7" top="0.75" bottom="0.75" header="0.3" footer="0.3"/>
  <pageSetup paperSize="9" orientation="portrait" horizontalDpi="4294967293"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EC6DB4345F2C843B989C92EB76ABA62" ma:contentTypeVersion="20" ma:contentTypeDescription="Crée un document." ma:contentTypeScope="" ma:versionID="808981aed7b909d289a94d4b8be22e90">
  <xsd:schema xmlns:xsd="http://www.w3.org/2001/XMLSchema" xmlns:xs="http://www.w3.org/2001/XMLSchema" xmlns:p="http://schemas.microsoft.com/office/2006/metadata/properties" xmlns:ns2="a017eb42-bf9e-454c-9ec8-6fc9f3f28a5f" xmlns:ns3="459cc3d8-d97c-4384-b822-1ec5ceeb9dc5" targetNamespace="http://schemas.microsoft.com/office/2006/metadata/properties" ma:root="true" ma:fieldsID="d114ab47b27853421bab709aeaf9320b" ns2:_="" ns3:_="">
    <xsd:import namespace="a017eb42-bf9e-454c-9ec8-6fc9f3f28a5f"/>
    <xsd:import namespace="459cc3d8-d97c-4384-b822-1ec5ceeb9dc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heur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17eb42-bf9e-454c-9ec8-6fc9f3f28a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b2c4b415-99f6-464f-a3e0-082bb0620bd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heures" ma:index="26" nillable="true" ma:displayName="heures" ma:format="DateOnly" ma:internalName="heures">
      <xsd:simpleType>
        <xsd:restriction base="dms:DateTim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9cc3d8-d97c-4384-b822-1ec5ceeb9dc5"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d14c04dc-d599-4c87-9b60-40303debf7a7}" ma:internalName="TaxCatchAll" ma:showField="CatchAllData" ma:web="459cc3d8-d97c-4384-b822-1ec5ceeb9dc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59cc3d8-d97c-4384-b822-1ec5ceeb9dc5" xsi:nil="true"/>
    <lcf76f155ced4ddcb4097134ff3c332f xmlns="a017eb42-bf9e-454c-9ec8-6fc9f3f28a5f">
      <Terms xmlns="http://schemas.microsoft.com/office/infopath/2007/PartnerControls"/>
    </lcf76f155ced4ddcb4097134ff3c332f>
    <heures xmlns="a017eb42-bf9e-454c-9ec8-6fc9f3f28a5f" xsi:nil="true"/>
  </documentManagement>
</p:properties>
</file>

<file path=customXml/itemProps1.xml><?xml version="1.0" encoding="utf-8"?>
<ds:datastoreItem xmlns:ds="http://schemas.openxmlformats.org/officeDocument/2006/customXml" ds:itemID="{637499FA-A882-4B18-8AED-33D79FCCF9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17eb42-bf9e-454c-9ec8-6fc9f3f28a5f"/>
    <ds:schemaRef ds:uri="459cc3d8-d97c-4384-b822-1ec5ceeb9d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7827784-3118-4EE8-9A6E-429B868D4176}">
  <ds:schemaRefs>
    <ds:schemaRef ds:uri="http://schemas.microsoft.com/sharepoint/v3/contenttype/forms"/>
  </ds:schemaRefs>
</ds:datastoreItem>
</file>

<file path=customXml/itemProps3.xml><?xml version="1.0" encoding="utf-8"?>
<ds:datastoreItem xmlns:ds="http://schemas.openxmlformats.org/officeDocument/2006/customXml" ds:itemID="{787544D8-9C14-402C-985B-ED9D679EDB07}">
  <ds:schemaRefs>
    <ds:schemaRef ds:uri="http://schemas.microsoft.com/office/infopath/2007/PartnerControls"/>
    <ds:schemaRef ds:uri="http://schemas.microsoft.com/office/2006/documentManagement/types"/>
    <ds:schemaRef ds:uri="http://purl.org/dc/terms/"/>
    <ds:schemaRef ds:uri="a017eb42-bf9e-454c-9ec8-6fc9f3f28a5f"/>
    <ds:schemaRef ds:uri="http://purl.org/dc/elements/1.1/"/>
    <ds:schemaRef ds:uri="http://schemas.openxmlformats.org/package/2006/metadata/core-properties"/>
    <ds:schemaRef ds:uri="459cc3d8-d97c-4384-b822-1ec5ceeb9dc5"/>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SAMAR | NEGO-PARTNER</dc:creator>
  <cp:lastModifiedBy>Sandra SAMAR | NEGO-PARTNER</cp:lastModifiedBy>
  <dcterms:created xsi:type="dcterms:W3CDTF">2025-09-23T15:22:54Z</dcterms:created>
  <dcterms:modified xsi:type="dcterms:W3CDTF">2025-10-24T09:18:05Z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0x0101008EC6DB4345F2C843B989C92EB76ABA62</vt:lpwstr>
  </property>
  <property fmtid="{D5CDD505-2E9C-101B-9397-08002B2CF9AE}" pid="3" name="MediaServiceImageTags">
    <vt:lpwstr/>
  </property>
</Properties>
</file>